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'Лист1'!$A$21</definedName>
    <definedName name="_ftn3" localSheetId="0">'Лист1'!#REF!</definedName>
    <definedName name="_ftn4" localSheetId="0">'Лист1'!#REF!</definedName>
    <definedName name="_ftnref1" localSheetId="0">'Лист1'!$B$9</definedName>
    <definedName name="_ftnref4" localSheetId="0">'Лист1'!$F$10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<sst xmlns="http://schemas.openxmlformats.org/spreadsheetml/2006/main" count="446" uniqueCount="148">
  <si>
    <t>Приложение №4 к решению Совета народных депутатов муниципального образования   "Келермесское сельское поселение"  от  19.04.2023г   №26</t>
  </si>
  <si>
    <t>Распределение расходов бюджета муниципального  образования " Келермесское сельское поселение"   на 2023год по разделам и подразделам, целевым статьям и видам расходов функциональной классификации расходов Российской Федерации</t>
  </si>
  <si>
    <t>(тыс.руб.)</t>
  </si>
  <si>
    <t>Наименование показателя</t>
  </si>
  <si>
    <t>К  О  Д  Ы</t>
  </si>
  <si>
    <t>2023 год</t>
  </si>
  <si>
    <t>ведомство</t>
  </si>
  <si>
    <t xml:space="preserve">Функциональной классификации расходов бюджетов Российской Федерации </t>
  </si>
  <si>
    <t>Раздел</t>
  </si>
  <si>
    <t>Подраздел</t>
  </si>
  <si>
    <t>Целевая статья</t>
  </si>
  <si>
    <t>Вид расхода</t>
  </si>
  <si>
    <t>Уточненный план</t>
  </si>
  <si>
    <t xml:space="preserve">Всего     </t>
  </si>
  <si>
    <t>Расходы  муниципального образования "Келермесское сельское поселение"</t>
  </si>
  <si>
    <t>00</t>
  </si>
  <si>
    <t>00 0 00 00000</t>
  </si>
  <si>
    <t>000</t>
  </si>
  <si>
    <t>Общегосударственные вопросы</t>
  </si>
  <si>
    <t>01</t>
  </si>
  <si>
    <t>Руководство и управление в сфере установленных функций</t>
  </si>
  <si>
    <t>60 0 00 00000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</si>
  <si>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</si>
  <si>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</si>
  <si>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</si>
  <si>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 xml:space="preserve">00 0 00 00000 </t>
  </si>
  <si>
    <t>000 </t>
  </si>
  <si>
    <t>Глава муниципального образования</t>
  </si>
  <si>
    <t>02</t>
  </si>
  <si>
    <t>61 1 00 0Ж100</t>
  </si>
  <si>
    <t xml:space="preserve">Расходы на выплаты персоналу в целях обеспечения выполнения функций государственными (муниципальными), казенными учреждениями, органами управления государственными внебюджетными фондами органами </t>
  </si>
  <si>
    <t>100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</si>
  <si>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</si>
  <si>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</si>
  <si>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Реализация функций органов местного самоуправления</t>
  </si>
  <si>
    <t>61 6 00 00000</t>
  </si>
  <si>
    <t>Обеспечение функций органами местного самоуправления</t>
  </si>
  <si>
    <t>61 6 00 0Ж400</t>
  </si>
  <si>
    <t>Прочая закупка товаров, работ и услуг для государственных нужд</t>
  </si>
  <si>
    <t>200</t>
  </si>
  <si>
    <t>Резервные фонды</t>
  </si>
  <si>
    <t>11</t>
  </si>
  <si>
    <t>Резервные фонды местных администраций</t>
  </si>
  <si>
    <t>62 0 00 0Ж110</t>
  </si>
  <si>
    <t>Резервные средства</t>
  </si>
  <si>
    <t>800</t>
  </si>
  <si>
    <t>Обеспечение проведения выборов и референдумов</t>
  </si>
  <si>
    <t>07</t>
  </si>
  <si>
    <t>Специальные расходы</t>
  </si>
  <si>
    <t>61 5 00 0Ж800</t>
  </si>
  <si>
    <t>880</t>
  </si>
  <si>
    <t>Другие общегосударственные вопросы</t>
  </si>
  <si>
    <t>13</t>
  </si>
  <si>
    <t>Выполнение других обязательств муниципальных образований</t>
  </si>
  <si>
    <t>62 0 00 0Ж300</t>
  </si>
  <si>
    <t>Уплата налога на имущество организаций и земельного налога</t>
  </si>
  <si>
    <t>Уплата налогов, сборов и иных платежей</t>
  </si>
  <si>
    <t>Уплата иных платежей</t>
  </si>
  <si>
    <t>62 0 00 0Ж350</t>
  </si>
  <si>
    <t>Осуществление отдельных государственных полномочий Республики Адыгея, переданных местным бюджетам</t>
  </si>
  <si>
    <t>61 0 00 00000</t>
  </si>
  <si>
    <t>Осуществление государственных полномочий в сфере административных правонарушений</t>
  </si>
  <si>
    <t>61 0 00 61010</t>
  </si>
  <si>
    <t xml:space="preserve">Муниципальная программа «Участие  в профилактике терроризма и экстремизма, а также в минимизации и (или) ликвидации последствий проявления терроризма и экстремизма в границах МО «Келермесское сельское поселение» </t>
  </si>
  <si>
    <t>6И 0 00 00000</t>
  </si>
  <si>
    <t>Муниципальная программа "Поддержка и развитие малого и среднего предпринимательства на территории муниципального образования "Келермесское сельское поселение"</t>
  </si>
  <si>
    <t>6П 0 00 00000</t>
  </si>
  <si>
    <t>Информирование населения и субъектов МСП по вопросам предпринимательства в СМИ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</si>
  <si>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</si>
  <si>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</si>
  <si>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</si>
  <si>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</si>
  <si>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61 0 00 51180</t>
  </si>
  <si>
    <t>Оплата труда и начисления на оплату труда</t>
  </si>
  <si>
    <t>120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</si>
  <si>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</si>
  <si>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</si>
  <si>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</si>
  <si>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"Обеспечение первичных мер пожарной безопасности в МО "Келермесское сельское поселение"</t>
  </si>
  <si>
    <t>6Т 0 00 00000</t>
  </si>
  <si>
    <t>Национальная экономика</t>
  </si>
  <si>
    <t>Программа муниципального образования «Келермесское сельское поселение» «Дорожная деятельность в отношении дорог местного значения в границах населенных пунктов Келермесского сельского поселения и обеспечение безопасности дорожного движения на них в 2020-2025 годах»-</t>
  </si>
  <si>
    <t>09</t>
  </si>
  <si>
    <t xml:space="preserve"> 6К 0  00 00000  </t>
  </si>
  <si>
    <t>Дорожный фонд МО "Келермесское сельское поселение"</t>
  </si>
  <si>
    <t xml:space="preserve">6К 0  00 00000 </t>
  </si>
  <si>
    <t>Муниципальная программа  "Регулирование земельно-имущественных отношений в МО ""Келермесское сельское поселение"</t>
  </si>
  <si>
    <t>6Р 0 00 00000</t>
  </si>
  <si>
    <t>12</t>
  </si>
  <si>
    <t>Жилищно-коммунальное хозяйство</t>
  </si>
  <si>
    <t>05</t>
  </si>
  <si>
    <t>Коммунальное хозяйство</t>
  </si>
  <si>
    <t xml:space="preserve"> Муниципальная программа МО "Келермесское сельское поселение" "Программа  развития систем коммунальной инфраструктуры МО "Келермесское сельское поселение" </t>
  </si>
  <si>
    <t>6Д 0 00 00000</t>
  </si>
  <si>
    <t>Благоустройство</t>
  </si>
  <si>
    <t xml:space="preserve">Муниципальная  программа «Энергосбережение и повышение энергетической эффективности в МО «Келермесское сельское поселение» </t>
  </si>
  <si>
    <t>6Э 0 00 00000</t>
  </si>
  <si>
    <t>Муниципальная программа "Благоустройство и развитие территории МО "Келермесское сельское поселение" на 2020-2025гг.</t>
  </si>
  <si>
    <t>6Б 0 00 00000</t>
  </si>
  <si>
    <t>Подпрограмма "Санитарное содержание территории МО "Келермесское сельское поселение"на 2020-2025гг</t>
  </si>
  <si>
    <t>6Б 1 00 00000</t>
  </si>
  <si>
    <t>Подпрограмма "Содержание и ремонт памятников МО "Келермесское сельское поселение"на 2020-2025гг.</t>
  </si>
  <si>
    <t>6Б 2 00 00000</t>
  </si>
  <si>
    <t>Подпрограмма "Содержание мест захоронения МО "Келермесское сельское поселение"на 2020-2024гг.</t>
  </si>
  <si>
    <t>6Б 3 00 00000</t>
  </si>
  <si>
    <t>Реализация иных мероприятий в рамках непрограммных мероприятий МО "Келермесское сельское поселение" по благоустройству поселения</t>
  </si>
  <si>
    <t>62 0 00 0Ж500</t>
  </si>
  <si>
    <t>62 0 00 0Ж510</t>
  </si>
  <si>
    <t>63 0 00 0Ж510</t>
  </si>
  <si>
    <t>Молодежная политика и оздоровление детей</t>
  </si>
  <si>
    <t>Антинаркотическая программа муниципального образования "Келермесское сельское поселение" на 2020-2023г</t>
  </si>
  <si>
    <t>6Н 0 00 00000</t>
  </si>
  <si>
    <t>Культура</t>
  </si>
  <si>
    <t>08</t>
  </si>
  <si>
    <t xml:space="preserve">Культура </t>
  </si>
  <si>
    <t>62 0 00 0Ж810</t>
  </si>
  <si>
    <t xml:space="preserve">Муниципальная программа»Культурно-массовые мероприятия и поддержка  Келермесского хуторского казачьего общества Кубанского казачьего войска находящегося на территорииМО "Келермесское сельское поселение" </t>
  </si>
  <si>
    <t>6А 0 00 00000</t>
  </si>
  <si>
    <t>Подпрограмма «Культурно-массовые мероприятия в МО «Келермесское сельское поселение»</t>
  </si>
  <si>
    <t>6А 1 00 00000</t>
  </si>
  <si>
    <t>Организация и проведение культурно-массовых и праздничных мероприятий на территории сельского поселения, участие в районных республиканских и Всероссийских мероприятиях</t>
  </si>
  <si>
    <t>6А 1 01 00000</t>
  </si>
  <si>
    <t>Иные закупки товаров, работ и услуг для государственных нужд</t>
  </si>
  <si>
    <t xml:space="preserve">Подпрограмма «Поддержка  Келермесского хуторского казачьего общества Кубанского казачьего войска находящегося на территории МО "Келермесское сельское поселение" </t>
  </si>
  <si>
    <t>6А 2 00 00000</t>
  </si>
  <si>
    <t>Реализация в МО «Келермесское сельское поселение» государственной политики по возрождению и развитию казачества</t>
  </si>
  <si>
    <t>6А 2 01 00000</t>
  </si>
  <si>
    <t>630</t>
  </si>
  <si>
    <t>Социальная политика</t>
  </si>
  <si>
    <t>Пенсионное обеспечение</t>
  </si>
  <si>
    <t>Пенсионное обеспечение лиц, замещавших муниципальные должности и муниципальные должности муниципальной службы в администрации МО "Келермесское сельское поселение"</t>
  </si>
  <si>
    <t>62 0 00 0Ж600</t>
  </si>
  <si>
    <t>Меры социальной поддержки населения по публичным нормативным обязательствам</t>
  </si>
  <si>
    <t>300</t>
  </si>
  <si>
    <t>Социальное обеспечение населения</t>
  </si>
  <si>
    <t>62 0 00  0Ж100</t>
  </si>
  <si>
    <t>Физическая культура и спорт</t>
  </si>
  <si>
    <t xml:space="preserve"> Муниципальная  программа «Организация и осуществление мероприятий по работе с детьми молодежью в МО «Келермесское сельское поселение»</t>
  </si>
  <si>
    <t>6С 0 00 00000</t>
  </si>
  <si>
    <t>Межбюджетные трансферты общего характера бюджетам бюджетной системы Российской Федерации</t>
  </si>
  <si>
    <t>14</t>
  </si>
  <si>
    <t>61 4 00 00000</t>
  </si>
  <si>
    <t>Прочие межбюджетные трансферты общего характера</t>
  </si>
  <si>
    <t>61 4 00 0Ж900</t>
  </si>
  <si>
    <t>Иные межбюджетные трансферты</t>
  </si>
  <si>
    <t>500</t>
  </si>
  <si>
    <t>Главный специалист по финансово-экономическим вопросам</t>
  </si>
  <si>
    <t>А.Л. Данилова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</si>
</sst>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_р_._-;\-* #,##0.00_р_._-;_-* \-??_р_._-;_-@_-"/>
    <numFmt numFmtId="166" formatCode="0.000"/>
    <numFmt numFmtId="167" formatCode="@"/>
  </numFmts>
  <fonts count="17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8"/>
      <color indexed="8"/>
      <name val="Tahoma"/>
      <family val="2"/>
    </font>
    <font>
      <sz val="12"/>
      <name val="Times New Roman"/>
      <family val="1"/>
    </font>
    <font>
      <sz val="10"/>
      <name val="Times New Roman"/>
      <family val="1"/>
    </font>
    <font>
      <sz val="7"/>
      <color indexed="8"/>
      <name val="Arial CYR"/>
      <family val="2"/>
    </font>
    <font>
      <b/>
      <sz val="9"/>
      <color indexed="8"/>
      <name val="Arial CYR"/>
      <family val="2"/>
    </font>
    <font>
      <u val="single"/>
      <sz val="10"/>
      <color indexed="12"/>
      <name val="Arial Cyr"/>
      <family val="2"/>
    </font>
    <font>
      <sz val="7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8" fillId="0" borderId="0" applyNumberFormat="0" applyFill="0" applyBorder="0" applyAlignment="0" applyProtection="0"/>
  </cellStyleXfs>
  <cellXfs count="50">
    <xf numFmtId="164" fontId="0" fillId="0" borderId="0" xfId="0" applyAlignment="1">
      <alignment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Alignment="1">
      <alignment wrapText="1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wrapText="1"/>
    </xf>
    <xf numFmtId="164" fontId="5" fillId="0" borderId="0" xfId="0" applyFont="1" applyBorder="1" applyAlignment="1">
      <alignment horizontal="center" wrapText="1"/>
    </xf>
    <xf numFmtId="164" fontId="2" fillId="0" borderId="0" xfId="0" applyFont="1" applyAlignment="1">
      <alignment horizontal="center" wrapText="1"/>
    </xf>
    <xf numFmtId="164" fontId="6" fillId="0" borderId="1" xfId="0" applyFont="1" applyBorder="1" applyAlignment="1">
      <alignment horizontal="center" wrapText="1"/>
    </xf>
    <xf numFmtId="164" fontId="7" fillId="0" borderId="2" xfId="0" applyFont="1" applyBorder="1" applyAlignment="1">
      <alignment horizontal="center" wrapText="1"/>
    </xf>
    <xf numFmtId="164" fontId="7" fillId="0" borderId="2" xfId="0" applyFont="1" applyBorder="1" applyAlignment="1">
      <alignment horizontal="center" vertical="center" wrapText="1"/>
    </xf>
    <xf numFmtId="164" fontId="0" fillId="0" borderId="1" xfId="20" applyNumberFormat="1" applyFont="1" applyFill="1" applyBorder="1" applyAlignment="1" applyProtection="1">
      <alignment horizontal="center" wrapText="1"/>
      <protection/>
    </xf>
    <xf numFmtId="164" fontId="6" fillId="0" borderId="2" xfId="0" applyFont="1" applyBorder="1" applyAlignment="1">
      <alignment horizontal="center" wrapText="1"/>
    </xf>
    <xf numFmtId="164" fontId="9" fillId="0" borderId="1" xfId="20" applyNumberFormat="1" applyFont="1" applyFill="1" applyBorder="1" applyAlignment="1" applyProtection="1">
      <alignment horizontal="center" wrapText="1"/>
      <protection/>
    </xf>
    <xf numFmtId="164" fontId="9" fillId="0" borderId="1" xfId="20" applyNumberFormat="1" applyFont="1" applyFill="1" applyBorder="1" applyAlignment="1" applyProtection="1">
      <alignment horizontal="center" vertical="center" wrapText="1"/>
      <protection/>
    </xf>
    <xf numFmtId="164" fontId="10" fillId="0" borderId="1" xfId="0" applyFont="1" applyBorder="1" applyAlignment="1">
      <alignment horizontal="center" wrapText="1"/>
    </xf>
    <xf numFmtId="166" fontId="11" fillId="0" borderId="1" xfId="15" applyNumberFormat="1" applyFont="1" applyFill="1" applyBorder="1" applyAlignment="1" applyProtection="1">
      <alignment horizontal="center" wrapText="1"/>
      <protection/>
    </xf>
    <xf numFmtId="164" fontId="12" fillId="0" borderId="1" xfId="0" applyFont="1" applyBorder="1" applyAlignment="1">
      <alignment wrapText="1"/>
    </xf>
    <xf numFmtId="164" fontId="13" fillId="0" borderId="1" xfId="0" applyFont="1" applyBorder="1" applyAlignment="1">
      <alignment horizontal="right" wrapText="1"/>
    </xf>
    <xf numFmtId="167" fontId="12" fillId="0" borderId="1" xfId="0" applyNumberFormat="1" applyFont="1" applyBorder="1" applyAlignment="1">
      <alignment horizontal="right" wrapText="1"/>
    </xf>
    <xf numFmtId="164" fontId="11" fillId="0" borderId="1" xfId="0" applyFont="1" applyBorder="1" applyAlignment="1">
      <alignment wrapText="1"/>
    </xf>
    <xf numFmtId="164" fontId="10" fillId="0" borderId="1" xfId="0" applyFont="1" applyBorder="1" applyAlignment="1">
      <alignment horizontal="right" wrapText="1"/>
    </xf>
    <xf numFmtId="167" fontId="11" fillId="0" borderId="1" xfId="0" applyNumberFormat="1" applyFont="1" applyBorder="1" applyAlignment="1">
      <alignment horizontal="right" wrapText="1"/>
    </xf>
    <xf numFmtId="166" fontId="11" fillId="2" borderId="1" xfId="15" applyNumberFormat="1" applyFont="1" applyFill="1" applyBorder="1" applyAlignment="1" applyProtection="1">
      <alignment horizontal="right" wrapText="1"/>
      <protection/>
    </xf>
    <xf numFmtId="164" fontId="12" fillId="0" borderId="1" xfId="0" applyFont="1" applyBorder="1" applyAlignment="1">
      <alignment horizontal="right" wrapText="1"/>
    </xf>
    <xf numFmtId="166" fontId="11" fillId="0" borderId="1" xfId="15" applyNumberFormat="1" applyFont="1" applyFill="1" applyBorder="1" applyAlignment="1" applyProtection="1">
      <alignment horizontal="right" wrapText="1"/>
      <protection/>
    </xf>
    <xf numFmtId="166" fontId="12" fillId="0" borderId="1" xfId="15" applyNumberFormat="1" applyFont="1" applyFill="1" applyBorder="1" applyAlignment="1" applyProtection="1">
      <alignment horizontal="right" wrapText="1"/>
      <protection/>
    </xf>
    <xf numFmtId="164" fontId="5" fillId="0" borderId="1" xfId="0" applyFont="1" applyBorder="1" applyAlignment="1">
      <alignment wrapText="1"/>
    </xf>
    <xf numFmtId="164" fontId="12" fillId="0" borderId="1" xfId="0" applyFont="1" applyBorder="1" applyAlignment="1">
      <alignment horizontal="center" wrapText="1"/>
    </xf>
    <xf numFmtId="164" fontId="14" fillId="0" borderId="1" xfId="0" applyFont="1" applyBorder="1" applyAlignment="1">
      <alignment wrapText="1"/>
    </xf>
    <xf numFmtId="164" fontId="15" fillId="0" borderId="1" xfId="0" applyFont="1" applyBorder="1" applyAlignment="1">
      <alignment wrapText="1"/>
    </xf>
    <xf numFmtId="164" fontId="5" fillId="0" borderId="0" xfId="0" applyFont="1" applyAlignment="1">
      <alignment horizontal="right"/>
    </xf>
    <xf numFmtId="164" fontId="15" fillId="2" borderId="1" xfId="0" applyFont="1" applyFill="1" applyBorder="1" applyAlignment="1">
      <alignment wrapText="1"/>
    </xf>
    <xf numFmtId="164" fontId="11" fillId="0" borderId="1" xfId="0" applyFont="1" applyBorder="1" applyAlignment="1">
      <alignment horizontal="right" wrapText="1"/>
    </xf>
    <xf numFmtId="167" fontId="12" fillId="2" borderId="1" xfId="0" applyNumberFormat="1" applyFont="1" applyFill="1" applyBorder="1" applyAlignment="1">
      <alignment horizontal="right" wrapText="1"/>
    </xf>
    <xf numFmtId="164" fontId="15" fillId="2" borderId="0" xfId="0" applyFont="1" applyFill="1" applyAlignment="1">
      <alignment wrapText="1" shrinkToFit="1"/>
    </xf>
    <xf numFmtId="164" fontId="11" fillId="2" borderId="1" xfId="0" applyFont="1" applyFill="1" applyBorder="1" applyAlignment="1">
      <alignment wrapText="1"/>
    </xf>
    <xf numFmtId="166" fontId="12" fillId="2" borderId="1" xfId="15" applyNumberFormat="1" applyFont="1" applyFill="1" applyBorder="1" applyAlignment="1" applyProtection="1">
      <alignment horizontal="right" wrapText="1"/>
      <protection/>
    </xf>
    <xf numFmtId="167" fontId="11" fillId="2" borderId="1" xfId="0" applyNumberFormat="1" applyFont="1" applyFill="1" applyBorder="1" applyAlignment="1">
      <alignment wrapText="1"/>
    </xf>
    <xf numFmtId="164" fontId="0" fillId="0" borderId="1" xfId="0" applyBorder="1" applyAlignment="1">
      <alignment/>
    </xf>
    <xf numFmtId="167" fontId="0" fillId="0" borderId="1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/>
    </xf>
    <xf numFmtId="166" fontId="5" fillId="2" borderId="1" xfId="0" applyNumberFormat="1" applyFont="1" applyFill="1" applyBorder="1" applyAlignment="1">
      <alignment/>
    </xf>
    <xf numFmtId="164" fontId="11" fillId="0" borderId="1" xfId="0" applyFont="1" applyBorder="1" applyAlignment="1">
      <alignment horizontal="center" wrapText="1"/>
    </xf>
    <xf numFmtId="167" fontId="12" fillId="0" borderId="1" xfId="0" applyNumberFormat="1" applyFont="1" applyBorder="1" applyAlignment="1">
      <alignment wrapText="1"/>
    </xf>
    <xf numFmtId="167" fontId="11" fillId="0" borderId="1" xfId="0" applyNumberFormat="1" applyFont="1" applyBorder="1" applyAlignment="1">
      <alignment wrapText="1"/>
    </xf>
    <xf numFmtId="167" fontId="11" fillId="0" borderId="1" xfId="0" applyNumberFormat="1" applyFont="1" applyBorder="1" applyAlignment="1">
      <alignment horizontal="center" wrapText="1"/>
    </xf>
    <xf numFmtId="167" fontId="12" fillId="0" borderId="1" xfId="0" applyNumberFormat="1" applyFont="1" applyBorder="1" applyAlignment="1">
      <alignment horizontal="center" wrapText="1"/>
    </xf>
    <xf numFmtId="167" fontId="12" fillId="0" borderId="3" xfId="0" applyNumberFormat="1" applyFont="1" applyFill="1" applyBorder="1" applyAlignment="1">
      <alignment wrapText="1"/>
    </xf>
    <xf numFmtId="164" fontId="0" fillId="0" borderId="0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view="pageBreakPreview" zoomScale="118" zoomScaleSheetLayoutView="118" workbookViewId="0" topLeftCell="A1">
      <selection activeCell="A5" sqref="A5"/>
    </sheetView>
  </sheetViews>
  <sheetFormatPr defaultColWidth="9.00390625" defaultRowHeight="12.75"/>
  <cols>
    <col min="1" max="1" width="30.625" style="0" customWidth="1"/>
    <col min="2" max="2" width="5.75390625" style="0" customWidth="1"/>
    <col min="3" max="3" width="6.00390625" style="0" customWidth="1"/>
    <col min="4" max="4" width="6.625" style="0" customWidth="1"/>
    <col min="5" max="5" width="17.625" style="0" customWidth="1"/>
    <col min="6" max="6" width="6.625" style="0" customWidth="1"/>
    <col min="7" max="7" width="17.50390625" style="0" customWidth="1"/>
  </cols>
  <sheetData>
    <row r="1" spans="4:7" ht="78.75" customHeight="1">
      <c r="D1" s="1" t="s">
        <v>0</v>
      </c>
      <c r="E1" s="1"/>
      <c r="F1" s="1"/>
      <c r="G1" s="1"/>
    </row>
    <row r="3" spans="4:7" ht="9.75" customHeight="1">
      <c r="D3" s="2"/>
      <c r="E3" s="2"/>
      <c r="F3" s="2"/>
      <c r="G3" s="2"/>
    </row>
    <row r="4" spans="4:7" ht="13.5" customHeight="1">
      <c r="D4" s="3"/>
      <c r="E4" s="3"/>
      <c r="F4" s="3"/>
      <c r="G4" s="3"/>
    </row>
    <row r="5" spans="1:7" ht="45" customHeight="1">
      <c r="A5" s="4" t="s">
        <v>1</v>
      </c>
      <c r="B5" s="4"/>
      <c r="C5" s="4"/>
      <c r="D5" s="4"/>
      <c r="E5" s="4"/>
      <c r="F5" s="4"/>
      <c r="G5" s="4"/>
    </row>
    <row r="6" spans="1:7" ht="14.25" customHeight="1">
      <c r="A6" s="5"/>
      <c r="B6" s="5"/>
      <c r="C6" s="5"/>
      <c r="D6" s="5"/>
      <c r="E6" s="5"/>
      <c r="F6" s="5"/>
      <c r="G6" s="6" t="s">
        <v>2</v>
      </c>
    </row>
    <row r="7" spans="1:7" ht="10.5" customHeight="1">
      <c r="A7" s="7"/>
      <c r="B7" s="7"/>
      <c r="C7" s="7"/>
      <c r="D7" s="7"/>
      <c r="E7" s="7"/>
      <c r="F7" s="7"/>
      <c r="G7" s="7"/>
    </row>
    <row r="8" spans="1:7" ht="12.75" customHeight="1">
      <c r="A8" s="8" t="s">
        <v>3</v>
      </c>
      <c r="B8" s="9" t="s">
        <v>4</v>
      </c>
      <c r="C8" s="9"/>
      <c r="D8" s="9"/>
      <c r="E8" s="9"/>
      <c r="F8" s="9"/>
      <c r="G8" s="10" t="s">
        <v>5</v>
      </c>
    </row>
    <row r="9" spans="1:7" ht="23.25" customHeight="1">
      <c r="A9" s="8"/>
      <c r="B9" s="11" t="s">
        <v>6</v>
      </c>
      <c r="C9" s="12" t="s">
        <v>7</v>
      </c>
      <c r="D9" s="12"/>
      <c r="E9" s="12"/>
      <c r="F9" s="12"/>
      <c r="G9" s="10"/>
    </row>
    <row r="10" spans="1:7" ht="12.75" customHeight="1">
      <c r="A10" s="8"/>
      <c r="B10" s="11"/>
      <c r="C10" s="8" t="s">
        <v>8</v>
      </c>
      <c r="D10" s="8" t="s">
        <v>9</v>
      </c>
      <c r="E10" s="8" t="s">
        <v>10</v>
      </c>
      <c r="F10" s="13" t="s">
        <v>11</v>
      </c>
      <c r="G10" s="14" t="s">
        <v>12</v>
      </c>
    </row>
    <row r="11" spans="1:7" ht="12.75">
      <c r="A11" s="8"/>
      <c r="B11" s="11"/>
      <c r="C11" s="8"/>
      <c r="D11" s="8"/>
      <c r="E11" s="8"/>
      <c r="F11" s="13"/>
      <c r="G11" s="13"/>
    </row>
    <row r="12" spans="1:7" ht="12.75">
      <c r="A12" s="8"/>
      <c r="B12" s="11"/>
      <c r="C12" s="8"/>
      <c r="D12" s="8"/>
      <c r="E12" s="8"/>
      <c r="F12" s="13"/>
      <c r="G12" s="13"/>
    </row>
    <row r="13" spans="1:7" ht="12.75">
      <c r="A13" s="8"/>
      <c r="B13" s="11"/>
      <c r="C13" s="8"/>
      <c r="D13" s="8"/>
      <c r="E13" s="8"/>
      <c r="F13" s="13"/>
      <c r="G13" s="13"/>
    </row>
    <row r="14" spans="1:7" ht="12.75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9</v>
      </c>
    </row>
    <row r="15" spans="1:7" ht="12.75">
      <c r="A15" s="15" t="s">
        <v>13</v>
      </c>
      <c r="B15" s="8"/>
      <c r="C15" s="8"/>
      <c r="D15" s="8"/>
      <c r="E15" s="8"/>
      <c r="F15" s="8"/>
      <c r="G15" s="16"/>
    </row>
    <row r="16" spans="1:7" ht="12.75">
      <c r="A16" s="17" t="s">
        <v>14</v>
      </c>
      <c r="B16" s="18">
        <v>743</v>
      </c>
      <c r="C16" s="19" t="s">
        <v>15</v>
      </c>
      <c r="D16" s="19" t="s">
        <v>15</v>
      </c>
      <c r="E16" s="19" t="s">
        <v>16</v>
      </c>
      <c r="F16" s="19" t="s">
        <v>17</v>
      </c>
      <c r="G16" s="16">
        <f>G17+G46+G51+G55+G60+G78+G81+G91+G97+G100</f>
        <v>12277.000000000002</v>
      </c>
    </row>
    <row r="17" spans="1:7" ht="19.5" customHeight="1">
      <c r="A17" s="20" t="s">
        <v>18</v>
      </c>
      <c r="B17" s="21"/>
      <c r="C17" s="22" t="s">
        <v>19</v>
      </c>
      <c r="D17" s="22" t="s">
        <v>15</v>
      </c>
      <c r="E17" s="22" t="s">
        <v>16</v>
      </c>
      <c r="F17" s="22" t="s">
        <v>17</v>
      </c>
      <c r="G17" s="23">
        <f>G19+G22+G27+G30+G32</f>
        <v>5973.18</v>
      </c>
    </row>
    <row r="18" spans="1:7" ht="34.5" customHeight="1">
      <c r="A18" s="17" t="s">
        <v>20</v>
      </c>
      <c r="B18" s="18"/>
      <c r="C18" s="19" t="s">
        <v>15</v>
      </c>
      <c r="D18" s="19" t="s">
        <v>15</v>
      </c>
      <c r="E18" s="19" t="s">
        <v>21</v>
      </c>
      <c r="F18" s="19" t="s">
        <v>17</v>
      </c>
      <c r="G18" s="23">
        <f>G17</f>
        <v>5973.18</v>
      </c>
    </row>
    <row r="19" spans="1:7" ht="52.5" customHeight="1">
      <c r="A19" s="17" t="s">
        <v>22</v>
      </c>
      <c r="B19" s="24"/>
      <c r="C19" s="24" t="s">
        <v>23</v>
      </c>
      <c r="D19" s="24" t="s">
        <v>24</v>
      </c>
      <c r="E19" s="24" t="s">
        <v>25</v>
      </c>
      <c r="F19" s="24" t="s">
        <v>26</v>
      </c>
      <c r="G19" s="25">
        <v>1114.84</v>
      </c>
    </row>
    <row r="20" spans="1:7" ht="15" customHeight="1">
      <c r="A20" s="17" t="s">
        <v>27</v>
      </c>
      <c r="B20" s="24"/>
      <c r="C20" s="19" t="s">
        <v>19</v>
      </c>
      <c r="D20" s="19" t="s">
        <v>28</v>
      </c>
      <c r="E20" s="19" t="s">
        <v>29</v>
      </c>
      <c r="F20" s="19" t="s">
        <v>17</v>
      </c>
      <c r="G20" s="26">
        <v>1114.84</v>
      </c>
    </row>
    <row r="21" spans="1:7" ht="89.25" customHeight="1">
      <c r="A21" s="27" t="s">
        <v>30</v>
      </c>
      <c r="B21" s="24"/>
      <c r="C21" s="19" t="s">
        <v>19</v>
      </c>
      <c r="D21" s="19" t="s">
        <v>28</v>
      </c>
      <c r="E21" s="19" t="s">
        <v>29</v>
      </c>
      <c r="F21" s="19" t="s">
        <v>31</v>
      </c>
      <c r="G21" s="26">
        <v>1114.84</v>
      </c>
    </row>
    <row r="22" spans="1:7" ht="92.25" customHeight="1">
      <c r="A22" s="20" t="s">
        <v>32</v>
      </c>
      <c r="B22" s="24"/>
      <c r="C22" s="22" t="s">
        <v>19</v>
      </c>
      <c r="D22" s="22" t="s">
        <v>33</v>
      </c>
      <c r="E22" s="22" t="s">
        <v>16</v>
      </c>
      <c r="F22" s="22" t="s">
        <v>26</v>
      </c>
      <c r="G22" s="25">
        <v>4203.41</v>
      </c>
    </row>
    <row r="23" spans="1:7" ht="24" customHeight="1">
      <c r="A23" s="17" t="s">
        <v>34</v>
      </c>
      <c r="B23" s="24"/>
      <c r="C23" s="19" t="s">
        <v>19</v>
      </c>
      <c r="D23" s="19" t="s">
        <v>33</v>
      </c>
      <c r="E23" s="19" t="s">
        <v>35</v>
      </c>
      <c r="F23" s="19" t="s">
        <v>17</v>
      </c>
      <c r="G23" s="26">
        <v>3819.81</v>
      </c>
    </row>
    <row r="24" spans="1:7" ht="12.75">
      <c r="A24" s="17" t="s">
        <v>36</v>
      </c>
      <c r="B24" s="28"/>
      <c r="C24" s="19" t="s">
        <v>19</v>
      </c>
      <c r="D24" s="19" t="s">
        <v>33</v>
      </c>
      <c r="E24" s="19" t="s">
        <v>37</v>
      </c>
      <c r="F24" s="19" t="s">
        <v>17</v>
      </c>
      <c r="G24" s="26">
        <v>3819.81</v>
      </c>
    </row>
    <row r="25" spans="1:7" ht="89.25" customHeight="1">
      <c r="A25" s="27" t="s">
        <v>30</v>
      </c>
      <c r="B25" s="24"/>
      <c r="C25" s="19" t="s">
        <v>19</v>
      </c>
      <c r="D25" s="19" t="s">
        <v>33</v>
      </c>
      <c r="E25" s="19" t="s">
        <v>37</v>
      </c>
      <c r="F25" s="19" t="s">
        <v>31</v>
      </c>
      <c r="G25" s="26">
        <v>3819.81</v>
      </c>
    </row>
    <row r="26" spans="1:7" ht="26.25" customHeight="1">
      <c r="A26" s="27" t="s">
        <v>38</v>
      </c>
      <c r="B26" s="24"/>
      <c r="C26" s="19" t="s">
        <v>19</v>
      </c>
      <c r="D26" s="19" t="s">
        <v>33</v>
      </c>
      <c r="E26" s="19" t="s">
        <v>37</v>
      </c>
      <c r="F26" s="19" t="s">
        <v>39</v>
      </c>
      <c r="G26" s="26">
        <v>383.6</v>
      </c>
    </row>
    <row r="27" spans="1:7" ht="21.75" customHeight="1">
      <c r="A27" s="29" t="s">
        <v>40</v>
      </c>
      <c r="B27" s="28"/>
      <c r="C27" s="22" t="s">
        <v>19</v>
      </c>
      <c r="D27" s="22" t="s">
        <v>41</v>
      </c>
      <c r="E27" s="22" t="s">
        <v>16</v>
      </c>
      <c r="F27" s="22" t="s">
        <v>17</v>
      </c>
      <c r="G27" s="25">
        <v>40</v>
      </c>
    </row>
    <row r="28" spans="1:7" ht="39.75" customHeight="1">
      <c r="A28" s="17" t="s">
        <v>42</v>
      </c>
      <c r="B28" s="17"/>
      <c r="C28" s="19" t="s">
        <v>19</v>
      </c>
      <c r="D28" s="19" t="s">
        <v>41</v>
      </c>
      <c r="E28" s="19" t="s">
        <v>43</v>
      </c>
      <c r="F28" s="19" t="s">
        <v>17</v>
      </c>
      <c r="G28" s="26">
        <v>40</v>
      </c>
    </row>
    <row r="29" spans="1:7" ht="15.75" customHeight="1">
      <c r="A29" s="17" t="s">
        <v>44</v>
      </c>
      <c r="B29" s="28"/>
      <c r="C29" s="19" t="s">
        <v>19</v>
      </c>
      <c r="D29" s="19" t="s">
        <v>41</v>
      </c>
      <c r="E29" s="19" t="s">
        <v>43</v>
      </c>
      <c r="F29" s="19" t="s">
        <v>45</v>
      </c>
      <c r="G29" s="26">
        <v>40</v>
      </c>
    </row>
    <row r="30" spans="1:7" ht="30.75" customHeight="1">
      <c r="A30" s="30" t="s">
        <v>46</v>
      </c>
      <c r="B30" s="28"/>
      <c r="C30" s="22" t="s">
        <v>19</v>
      </c>
      <c r="D30" s="22" t="s">
        <v>47</v>
      </c>
      <c r="E30" s="22" t="s">
        <v>16</v>
      </c>
      <c r="F30" s="22" t="s">
        <v>17</v>
      </c>
      <c r="G30" s="25">
        <v>5</v>
      </c>
    </row>
    <row r="31" spans="1:7" ht="30.75" customHeight="1">
      <c r="A31" s="17" t="s">
        <v>48</v>
      </c>
      <c r="B31" s="28"/>
      <c r="C31" s="19" t="s">
        <v>19</v>
      </c>
      <c r="D31" s="19" t="s">
        <v>47</v>
      </c>
      <c r="E31" s="31" t="s">
        <v>49</v>
      </c>
      <c r="F31" s="19" t="s">
        <v>50</v>
      </c>
      <c r="G31" s="26">
        <v>5</v>
      </c>
    </row>
    <row r="32" spans="1:7" ht="27.75" customHeight="1">
      <c r="A32" s="20" t="s">
        <v>51</v>
      </c>
      <c r="B32" s="24"/>
      <c r="C32" s="22" t="s">
        <v>19</v>
      </c>
      <c r="D32" s="22" t="s">
        <v>52</v>
      </c>
      <c r="E32" s="22" t="s">
        <v>16</v>
      </c>
      <c r="F32" s="22" t="s">
        <v>26</v>
      </c>
      <c r="G32" s="25">
        <f>G33+G39+G42+G44</f>
        <v>609.93</v>
      </c>
    </row>
    <row r="33" spans="1:7" ht="42" customHeight="1">
      <c r="A33" s="17" t="s">
        <v>53</v>
      </c>
      <c r="B33" s="24"/>
      <c r="C33" s="19" t="s">
        <v>19</v>
      </c>
      <c r="D33" s="19" t="s">
        <v>52</v>
      </c>
      <c r="E33" s="19" t="s">
        <v>54</v>
      </c>
      <c r="F33" s="19" t="s">
        <v>17</v>
      </c>
      <c r="G33" s="26">
        <v>561.93</v>
      </c>
    </row>
    <row r="34" spans="1:7" ht="48.75" customHeight="1">
      <c r="A34" s="17" t="s">
        <v>38</v>
      </c>
      <c r="B34" s="24"/>
      <c r="C34" s="19" t="s">
        <v>19</v>
      </c>
      <c r="D34" s="19" t="s">
        <v>52</v>
      </c>
      <c r="E34" s="19" t="s">
        <v>54</v>
      </c>
      <c r="F34" s="19" t="s">
        <v>39</v>
      </c>
      <c r="G34" s="26">
        <v>431.93</v>
      </c>
    </row>
    <row r="35" spans="1:7" ht="24.75" customHeight="1">
      <c r="A35" s="17" t="s">
        <v>55</v>
      </c>
      <c r="B35" s="24"/>
      <c r="C35" s="19" t="s">
        <v>19</v>
      </c>
      <c r="D35" s="19" t="s">
        <v>52</v>
      </c>
      <c r="E35" s="19" t="s">
        <v>54</v>
      </c>
      <c r="F35" s="19" t="s">
        <v>45</v>
      </c>
      <c r="G35" s="26">
        <v>90</v>
      </c>
    </row>
    <row r="36" spans="1:7" ht="24.75" customHeight="1">
      <c r="A36" s="17" t="s">
        <v>56</v>
      </c>
      <c r="B36" s="24"/>
      <c r="C36" s="19" t="s">
        <v>19</v>
      </c>
      <c r="D36" s="19" t="s">
        <v>52</v>
      </c>
      <c r="E36" s="19" t="s">
        <v>54</v>
      </c>
      <c r="F36" s="19" t="s">
        <v>45</v>
      </c>
      <c r="G36" s="26">
        <v>14</v>
      </c>
    </row>
    <row r="37" spans="1:7" ht="24.75" customHeight="1">
      <c r="A37" s="17" t="s">
        <v>57</v>
      </c>
      <c r="B37" s="24"/>
      <c r="C37" s="19" t="s">
        <v>19</v>
      </c>
      <c r="D37" s="19" t="s">
        <v>52</v>
      </c>
      <c r="E37" s="19" t="s">
        <v>54</v>
      </c>
      <c r="F37" s="19" t="s">
        <v>45</v>
      </c>
      <c r="G37" s="26">
        <v>16</v>
      </c>
    </row>
    <row r="38" spans="1:7" ht="24.75" customHeight="1">
      <c r="A38" s="17" t="s">
        <v>57</v>
      </c>
      <c r="B38" s="24"/>
      <c r="C38" s="19" t="s">
        <v>19</v>
      </c>
      <c r="D38" s="19" t="s">
        <v>52</v>
      </c>
      <c r="E38" s="19" t="s">
        <v>58</v>
      </c>
      <c r="F38" s="19" t="s">
        <v>45</v>
      </c>
      <c r="G38" s="26">
        <v>10</v>
      </c>
    </row>
    <row r="39" spans="1:7" ht="48" customHeight="1">
      <c r="A39" s="20" t="s">
        <v>59</v>
      </c>
      <c r="B39" s="24"/>
      <c r="C39" s="19" t="s">
        <v>19</v>
      </c>
      <c r="D39" s="19" t="s">
        <v>52</v>
      </c>
      <c r="E39" s="19" t="s">
        <v>60</v>
      </c>
      <c r="F39" s="19" t="s">
        <v>17</v>
      </c>
      <c r="G39" s="25">
        <v>33</v>
      </c>
    </row>
    <row r="40" spans="1:7" ht="48.75" customHeight="1">
      <c r="A40" s="17" t="s">
        <v>61</v>
      </c>
      <c r="B40" s="24"/>
      <c r="C40" s="19" t="s">
        <v>19</v>
      </c>
      <c r="D40" s="19" t="s">
        <v>52</v>
      </c>
      <c r="E40" s="19" t="s">
        <v>62</v>
      </c>
      <c r="F40" s="19" t="s">
        <v>17</v>
      </c>
      <c r="G40" s="26">
        <v>33</v>
      </c>
    </row>
    <row r="41" spans="1:7" ht="50.25" customHeight="1">
      <c r="A41" s="27" t="s">
        <v>38</v>
      </c>
      <c r="B41" s="24"/>
      <c r="C41" s="19" t="s">
        <v>19</v>
      </c>
      <c r="D41" s="19" t="s">
        <v>52</v>
      </c>
      <c r="E41" s="19" t="s">
        <v>62</v>
      </c>
      <c r="F41" s="19" t="s">
        <v>39</v>
      </c>
      <c r="G41" s="26">
        <v>33</v>
      </c>
    </row>
    <row r="42" spans="1:7" ht="88.5" customHeight="1">
      <c r="A42" s="32" t="s">
        <v>63</v>
      </c>
      <c r="B42" s="33"/>
      <c r="C42" s="19" t="s">
        <v>19</v>
      </c>
      <c r="D42" s="19" t="s">
        <v>52</v>
      </c>
      <c r="E42" s="19" t="s">
        <v>64</v>
      </c>
      <c r="F42" s="19" t="s">
        <v>17</v>
      </c>
      <c r="G42" s="25">
        <v>5</v>
      </c>
    </row>
    <row r="43" spans="1:7" ht="26.25" customHeight="1">
      <c r="A43" s="27" t="s">
        <v>38</v>
      </c>
      <c r="B43" s="24"/>
      <c r="C43" s="19" t="s">
        <v>19</v>
      </c>
      <c r="D43" s="19" t="s">
        <v>52</v>
      </c>
      <c r="E43" s="19" t="s">
        <v>64</v>
      </c>
      <c r="F43" s="19" t="s">
        <v>39</v>
      </c>
      <c r="G43" s="26">
        <v>5</v>
      </c>
    </row>
    <row r="44" spans="1:7" ht="81" customHeight="1">
      <c r="A44" s="32" t="s">
        <v>65</v>
      </c>
      <c r="B44" s="33"/>
      <c r="C44" s="19" t="s">
        <v>19</v>
      </c>
      <c r="D44" s="19" t="s">
        <v>52</v>
      </c>
      <c r="E44" s="19" t="s">
        <v>66</v>
      </c>
      <c r="F44" s="19" t="s">
        <v>17</v>
      </c>
      <c r="G44" s="25">
        <v>10</v>
      </c>
    </row>
    <row r="45" spans="1:7" ht="36.75" customHeight="1">
      <c r="A45" s="27" t="s">
        <v>67</v>
      </c>
      <c r="B45" s="24"/>
      <c r="C45" s="34" t="s">
        <v>19</v>
      </c>
      <c r="D45" s="34" t="s">
        <v>52</v>
      </c>
      <c r="E45" s="34" t="s">
        <v>66</v>
      </c>
      <c r="F45" s="34" t="s">
        <v>39</v>
      </c>
      <c r="G45" s="26">
        <v>10</v>
      </c>
    </row>
    <row r="46" spans="1:7" ht="28.5" customHeight="1">
      <c r="A46" s="30" t="s">
        <v>68</v>
      </c>
      <c r="B46" s="33"/>
      <c r="C46" s="22" t="s">
        <v>28</v>
      </c>
      <c r="D46" s="22" t="s">
        <v>15</v>
      </c>
      <c r="E46" s="22" t="s">
        <v>16</v>
      </c>
      <c r="F46" s="22" t="s">
        <v>17</v>
      </c>
      <c r="G46" s="25">
        <v>296</v>
      </c>
    </row>
    <row r="47" spans="1:7" ht="31.5" customHeight="1">
      <c r="A47" s="27" t="s">
        <v>69</v>
      </c>
      <c r="B47" s="24"/>
      <c r="C47" s="19" t="s">
        <v>28</v>
      </c>
      <c r="D47" s="19" t="s">
        <v>70</v>
      </c>
      <c r="E47" s="19" t="s">
        <v>16</v>
      </c>
      <c r="F47" s="19" t="s">
        <v>17</v>
      </c>
      <c r="G47" s="26">
        <v>296</v>
      </c>
    </row>
    <row r="48" spans="1:7" ht="25.5" customHeight="1">
      <c r="A48" s="27" t="s">
        <v>71</v>
      </c>
      <c r="B48" s="24"/>
      <c r="C48" s="19" t="s">
        <v>28</v>
      </c>
      <c r="D48" s="19" t="s">
        <v>70</v>
      </c>
      <c r="E48" s="19" t="s">
        <v>72</v>
      </c>
      <c r="F48" s="19" t="s">
        <v>17</v>
      </c>
      <c r="G48" s="26">
        <v>296</v>
      </c>
    </row>
    <row r="49" spans="1:7" ht="25.5" customHeight="1">
      <c r="A49" s="27" t="s">
        <v>73</v>
      </c>
      <c r="B49" s="24"/>
      <c r="C49" s="19" t="s">
        <v>28</v>
      </c>
      <c r="D49" s="19" t="s">
        <v>70</v>
      </c>
      <c r="E49" s="19" t="s">
        <v>72</v>
      </c>
      <c r="F49" s="19" t="s">
        <v>74</v>
      </c>
      <c r="G49" s="26">
        <v>281.24</v>
      </c>
    </row>
    <row r="50" spans="1:7" ht="43.5" customHeight="1">
      <c r="A50" s="27" t="s">
        <v>38</v>
      </c>
      <c r="B50" s="24"/>
      <c r="C50" s="19" t="s">
        <v>28</v>
      </c>
      <c r="D50" s="19" t="s">
        <v>70</v>
      </c>
      <c r="E50" s="19" t="s">
        <v>72</v>
      </c>
      <c r="F50" s="19" t="s">
        <v>39</v>
      </c>
      <c r="G50" s="26">
        <v>14.76</v>
      </c>
    </row>
    <row r="51" spans="1:7" ht="36.75" customHeight="1">
      <c r="A51" s="30" t="s">
        <v>75</v>
      </c>
      <c r="B51" s="24"/>
      <c r="C51" s="22" t="s">
        <v>70</v>
      </c>
      <c r="D51" s="22" t="s">
        <v>15</v>
      </c>
      <c r="E51" s="22" t="s">
        <v>16</v>
      </c>
      <c r="F51" s="22" t="s">
        <v>17</v>
      </c>
      <c r="G51" s="23">
        <f>G52</f>
        <v>47</v>
      </c>
    </row>
    <row r="52" spans="1:7" ht="52.5" customHeight="1">
      <c r="A52" s="30" t="s">
        <v>76</v>
      </c>
      <c r="B52" s="24"/>
      <c r="C52" s="22" t="s">
        <v>70</v>
      </c>
      <c r="D52" s="22" t="s">
        <v>77</v>
      </c>
      <c r="E52" s="19" t="s">
        <v>16</v>
      </c>
      <c r="F52" s="19" t="s">
        <v>17</v>
      </c>
      <c r="G52" s="26">
        <v>47</v>
      </c>
    </row>
    <row r="53" spans="1:7" ht="59.25" customHeight="1">
      <c r="A53" s="32" t="s">
        <v>78</v>
      </c>
      <c r="B53" s="24"/>
      <c r="C53" s="19" t="s">
        <v>70</v>
      </c>
      <c r="D53" s="19" t="s">
        <v>77</v>
      </c>
      <c r="E53" s="19" t="s">
        <v>79</v>
      </c>
      <c r="F53" s="19" t="s">
        <v>17</v>
      </c>
      <c r="G53" s="26">
        <f>G54</f>
        <v>47</v>
      </c>
    </row>
    <row r="54" spans="1:7" ht="30.75" customHeight="1">
      <c r="A54" s="27" t="s">
        <v>38</v>
      </c>
      <c r="B54" s="24"/>
      <c r="C54" s="19" t="s">
        <v>70</v>
      </c>
      <c r="D54" s="19" t="s">
        <v>77</v>
      </c>
      <c r="E54" s="19" t="s">
        <v>79</v>
      </c>
      <c r="F54" s="19" t="s">
        <v>39</v>
      </c>
      <c r="G54" s="26">
        <v>47</v>
      </c>
    </row>
    <row r="55" spans="1:7" ht="18.75" customHeight="1">
      <c r="A55" s="30" t="s">
        <v>80</v>
      </c>
      <c r="B55" s="33"/>
      <c r="C55" s="22" t="s">
        <v>33</v>
      </c>
      <c r="D55" s="22" t="s">
        <v>15</v>
      </c>
      <c r="E55" s="22" t="s">
        <v>16</v>
      </c>
      <c r="F55" s="22" t="s">
        <v>17</v>
      </c>
      <c r="G55" s="25">
        <f>G56+G58</f>
        <v>3679</v>
      </c>
    </row>
    <row r="56" spans="1:7" ht="88.5" customHeight="1">
      <c r="A56" s="35" t="s">
        <v>81</v>
      </c>
      <c r="B56" s="24"/>
      <c r="C56" s="19" t="s">
        <v>33</v>
      </c>
      <c r="D56" s="19" t="s">
        <v>82</v>
      </c>
      <c r="E56" s="19" t="s">
        <v>83</v>
      </c>
      <c r="F56" s="19" t="s">
        <v>17</v>
      </c>
      <c r="G56" s="25">
        <f>G57</f>
        <v>3619</v>
      </c>
    </row>
    <row r="57" spans="1:7" ht="29.25" customHeight="1">
      <c r="A57" s="27" t="s">
        <v>84</v>
      </c>
      <c r="B57" s="24"/>
      <c r="C57" s="19" t="s">
        <v>33</v>
      </c>
      <c r="D57" s="19" t="s">
        <v>82</v>
      </c>
      <c r="E57" s="19" t="s">
        <v>85</v>
      </c>
      <c r="F57" s="19" t="s">
        <v>39</v>
      </c>
      <c r="G57" s="26">
        <v>3619</v>
      </c>
    </row>
    <row r="58" spans="1:7" ht="68.25" customHeight="1">
      <c r="A58" s="36" t="s">
        <v>86</v>
      </c>
      <c r="B58" s="28"/>
      <c r="C58" s="22" t="s">
        <v>33</v>
      </c>
      <c r="D58" s="33">
        <v>12</v>
      </c>
      <c r="E58" s="22" t="s">
        <v>87</v>
      </c>
      <c r="F58" s="22" t="s">
        <v>17</v>
      </c>
      <c r="G58" s="23">
        <v>60</v>
      </c>
    </row>
    <row r="59" spans="1:7" ht="29.25" customHeight="1">
      <c r="A59" s="17" t="s">
        <v>38</v>
      </c>
      <c r="B59" s="24"/>
      <c r="C59" s="19" t="s">
        <v>33</v>
      </c>
      <c r="D59" s="19" t="s">
        <v>88</v>
      </c>
      <c r="E59" s="19" t="s">
        <v>87</v>
      </c>
      <c r="F59" s="19" t="s">
        <v>39</v>
      </c>
      <c r="G59" s="26">
        <v>60</v>
      </c>
    </row>
    <row r="60" spans="1:7" ht="28.5" customHeight="1">
      <c r="A60" s="20" t="s">
        <v>89</v>
      </c>
      <c r="B60" s="20"/>
      <c r="C60" s="22" t="s">
        <v>90</v>
      </c>
      <c r="D60" s="22" t="s">
        <v>15</v>
      </c>
      <c r="E60" s="19" t="s">
        <v>16</v>
      </c>
      <c r="F60" s="22" t="s">
        <v>17</v>
      </c>
      <c r="G60" s="25">
        <f>G61+G64</f>
        <v>1526.6999999999998</v>
      </c>
    </row>
    <row r="61" spans="1:7" ht="22.5" customHeight="1">
      <c r="A61" s="17" t="s">
        <v>91</v>
      </c>
      <c r="B61" s="17"/>
      <c r="C61" s="19" t="s">
        <v>90</v>
      </c>
      <c r="D61" s="19" t="s">
        <v>28</v>
      </c>
      <c r="E61" s="19" t="s">
        <v>16</v>
      </c>
      <c r="F61" s="19" t="s">
        <v>17</v>
      </c>
      <c r="G61" s="37">
        <f aca="true" t="shared" si="0" ref="G61:G62">G62</f>
        <v>646.4</v>
      </c>
    </row>
    <row r="62" spans="1:7" ht="89.25" customHeight="1">
      <c r="A62" s="38" t="s">
        <v>92</v>
      </c>
      <c r="B62" s="24"/>
      <c r="C62" s="22" t="s">
        <v>90</v>
      </c>
      <c r="D62" s="22" t="s">
        <v>28</v>
      </c>
      <c r="E62" s="22" t="str">
        <f>$E$63</f>
        <v>6Д 0 00 00000</v>
      </c>
      <c r="F62" s="22" t="s">
        <v>17</v>
      </c>
      <c r="G62" s="23">
        <f t="shared" si="0"/>
        <v>646.4</v>
      </c>
    </row>
    <row r="63" spans="1:7" ht="37.5" customHeight="1">
      <c r="A63" s="27" t="s">
        <v>38</v>
      </c>
      <c r="B63" s="24"/>
      <c r="C63" s="19" t="s">
        <v>90</v>
      </c>
      <c r="D63" s="19" t="s">
        <v>28</v>
      </c>
      <c r="E63" s="19" t="s">
        <v>93</v>
      </c>
      <c r="F63" s="19" t="s">
        <v>39</v>
      </c>
      <c r="G63" s="26">
        <v>646.4</v>
      </c>
    </row>
    <row r="64" spans="1:7" ht="36.75" customHeight="1">
      <c r="A64" s="20" t="s">
        <v>94</v>
      </c>
      <c r="B64" s="24"/>
      <c r="C64" s="22" t="s">
        <v>90</v>
      </c>
      <c r="D64" s="22" t="s">
        <v>70</v>
      </c>
      <c r="E64" s="19" t="s">
        <v>16</v>
      </c>
      <c r="F64" s="19" t="s">
        <v>17</v>
      </c>
      <c r="G64" s="25">
        <f>G65+G67+G74+G76</f>
        <v>880.3</v>
      </c>
    </row>
    <row r="65" spans="1:7" ht="55.5" customHeight="1">
      <c r="A65" s="36" t="s">
        <v>95</v>
      </c>
      <c r="B65" s="24"/>
      <c r="C65" s="22" t="s">
        <v>90</v>
      </c>
      <c r="D65" s="22" t="s">
        <v>70</v>
      </c>
      <c r="E65" s="22" t="str">
        <f>$E$66</f>
        <v>6Э 0 00 00000</v>
      </c>
      <c r="F65" s="22" t="s">
        <v>17</v>
      </c>
      <c r="G65" s="23">
        <v>10</v>
      </c>
    </row>
    <row r="66" spans="1:7" ht="24" customHeight="1">
      <c r="A66" s="17" t="s">
        <v>38</v>
      </c>
      <c r="B66" s="24"/>
      <c r="C66" s="19" t="s">
        <v>90</v>
      </c>
      <c r="D66" s="19" t="s">
        <v>70</v>
      </c>
      <c r="E66" s="19" t="s">
        <v>96</v>
      </c>
      <c r="F66" s="19" t="s">
        <v>39</v>
      </c>
      <c r="G66" s="26">
        <v>10</v>
      </c>
    </row>
    <row r="67" spans="1:7" ht="66" customHeight="1">
      <c r="A67" s="36" t="s">
        <v>97</v>
      </c>
      <c r="B67" s="24"/>
      <c r="C67" s="22" t="s">
        <v>90</v>
      </c>
      <c r="D67" s="22" t="s">
        <v>70</v>
      </c>
      <c r="E67" s="22" t="s">
        <v>98</v>
      </c>
      <c r="F67" s="19" t="s">
        <v>17</v>
      </c>
      <c r="G67" s="25">
        <f>G68+G70+G72</f>
        <v>539</v>
      </c>
    </row>
    <row r="68" spans="1:7" ht="51.75" customHeight="1">
      <c r="A68" s="20" t="s">
        <v>99</v>
      </c>
      <c r="B68" s="24"/>
      <c r="C68" s="19" t="s">
        <v>90</v>
      </c>
      <c r="D68" s="19" t="s">
        <v>70</v>
      </c>
      <c r="E68" s="19" t="s">
        <v>100</v>
      </c>
      <c r="F68" s="19" t="s">
        <v>17</v>
      </c>
      <c r="G68" s="37">
        <v>413.12</v>
      </c>
    </row>
    <row r="69" spans="1:7" ht="27.75" customHeight="1">
      <c r="A69" s="17" t="s">
        <v>38</v>
      </c>
      <c r="B69" s="39"/>
      <c r="C69" s="40" t="s">
        <v>90</v>
      </c>
      <c r="D69" s="19" t="s">
        <v>70</v>
      </c>
      <c r="E69" s="19" t="s">
        <v>100</v>
      </c>
      <c r="F69" s="19" t="s">
        <v>39</v>
      </c>
      <c r="G69" s="41">
        <v>413.12</v>
      </c>
    </row>
    <row r="70" spans="1:7" ht="54" customHeight="1">
      <c r="A70" s="20" t="s">
        <v>101</v>
      </c>
      <c r="B70" s="39"/>
      <c r="C70" s="40" t="s">
        <v>90</v>
      </c>
      <c r="D70" s="19" t="s">
        <v>70</v>
      </c>
      <c r="E70" s="19" t="s">
        <v>102</v>
      </c>
      <c r="F70" s="19" t="s">
        <v>17</v>
      </c>
      <c r="G70" s="42">
        <v>50</v>
      </c>
    </row>
    <row r="71" spans="1:7" ht="24.75" customHeight="1">
      <c r="A71" s="17" t="s">
        <v>38</v>
      </c>
      <c r="B71" s="39"/>
      <c r="C71" s="40" t="s">
        <v>90</v>
      </c>
      <c r="D71" s="19" t="s">
        <v>70</v>
      </c>
      <c r="E71" s="19" t="s">
        <v>102</v>
      </c>
      <c r="F71" s="19" t="s">
        <v>39</v>
      </c>
      <c r="G71" s="41">
        <v>50</v>
      </c>
    </row>
    <row r="72" spans="1:7" ht="53.25" customHeight="1">
      <c r="A72" s="20" t="s">
        <v>103</v>
      </c>
      <c r="B72" s="39"/>
      <c r="C72" s="19" t="s">
        <v>90</v>
      </c>
      <c r="D72" s="19" t="s">
        <v>70</v>
      </c>
      <c r="E72" s="19" t="str">
        <f>$E$73</f>
        <v>6Б 3 00 00000</v>
      </c>
      <c r="F72" s="19" t="s">
        <v>17</v>
      </c>
      <c r="G72" s="42">
        <v>75.88</v>
      </c>
    </row>
    <row r="73" spans="1:7" ht="36" customHeight="1">
      <c r="A73" s="17" t="s">
        <v>38</v>
      </c>
      <c r="B73" s="24"/>
      <c r="C73" s="19" t="s">
        <v>90</v>
      </c>
      <c r="D73" s="19" t="s">
        <v>70</v>
      </c>
      <c r="E73" s="19" t="s">
        <v>104</v>
      </c>
      <c r="F73" s="19" t="s">
        <v>39</v>
      </c>
      <c r="G73" s="26">
        <v>75.88</v>
      </c>
    </row>
    <row r="74" spans="1:7" ht="56.25" customHeight="1">
      <c r="A74" s="20" t="s">
        <v>105</v>
      </c>
      <c r="B74" s="24"/>
      <c r="C74" s="19" t="s">
        <v>90</v>
      </c>
      <c r="D74" s="19" t="s">
        <v>70</v>
      </c>
      <c r="E74" s="19" t="s">
        <v>106</v>
      </c>
      <c r="F74" s="19" t="s">
        <v>17</v>
      </c>
      <c r="G74" s="25">
        <v>173.3</v>
      </c>
    </row>
    <row r="75" spans="1:7" ht="30" customHeight="1">
      <c r="A75" s="17" t="s">
        <v>38</v>
      </c>
      <c r="B75" s="24"/>
      <c r="C75" s="19" t="s">
        <v>90</v>
      </c>
      <c r="D75" s="19" t="s">
        <v>70</v>
      </c>
      <c r="E75" s="19" t="s">
        <v>106</v>
      </c>
      <c r="F75" s="19" t="s">
        <v>39</v>
      </c>
      <c r="G75" s="26">
        <v>173.3</v>
      </c>
    </row>
    <row r="76" spans="1:7" ht="69.75" customHeight="1">
      <c r="A76" s="20" t="s">
        <v>105</v>
      </c>
      <c r="B76" s="24"/>
      <c r="C76" s="19" t="s">
        <v>90</v>
      </c>
      <c r="D76" s="19" t="s">
        <v>70</v>
      </c>
      <c r="E76" s="19" t="s">
        <v>107</v>
      </c>
      <c r="F76" s="19" t="s">
        <v>17</v>
      </c>
      <c r="G76" s="25">
        <f>G77</f>
        <v>158</v>
      </c>
    </row>
    <row r="77" spans="1:7" ht="33.75" customHeight="1">
      <c r="A77" s="17" t="s">
        <v>38</v>
      </c>
      <c r="B77" s="24"/>
      <c r="C77" s="19" t="s">
        <v>90</v>
      </c>
      <c r="D77" s="19" t="s">
        <v>70</v>
      </c>
      <c r="E77" s="19" t="s">
        <v>108</v>
      </c>
      <c r="F77" s="19" t="s">
        <v>39</v>
      </c>
      <c r="G77" s="26">
        <v>158</v>
      </c>
    </row>
    <row r="78" spans="1:7" ht="29.25" customHeight="1">
      <c r="A78" s="20" t="s">
        <v>109</v>
      </c>
      <c r="B78" s="33"/>
      <c r="C78" s="22" t="s">
        <v>47</v>
      </c>
      <c r="D78" s="22" t="s">
        <v>47</v>
      </c>
      <c r="E78" s="22" t="s">
        <v>16</v>
      </c>
      <c r="F78" s="22" t="s">
        <v>17</v>
      </c>
      <c r="G78" s="25">
        <v>7</v>
      </c>
    </row>
    <row r="79" spans="1:7" ht="12.75">
      <c r="A79" s="36" t="s">
        <v>110</v>
      </c>
      <c r="B79" s="24"/>
      <c r="C79" s="19" t="s">
        <v>47</v>
      </c>
      <c r="D79" s="19" t="s">
        <v>47</v>
      </c>
      <c r="E79" s="19" t="s">
        <v>111</v>
      </c>
      <c r="F79" s="19" t="s">
        <v>17</v>
      </c>
      <c r="G79" s="26">
        <v>7</v>
      </c>
    </row>
    <row r="80" spans="1:7" ht="39" customHeight="1">
      <c r="A80" s="17" t="s">
        <v>38</v>
      </c>
      <c r="B80" s="24"/>
      <c r="C80" s="19" t="s">
        <v>47</v>
      </c>
      <c r="D80" s="19" t="s">
        <v>47</v>
      </c>
      <c r="E80" s="19" t="s">
        <v>111</v>
      </c>
      <c r="F80" s="19" t="s">
        <v>39</v>
      </c>
      <c r="G80" s="26">
        <v>7</v>
      </c>
    </row>
    <row r="81" spans="1:7" ht="27.75" customHeight="1">
      <c r="A81" s="20" t="s">
        <v>112</v>
      </c>
      <c r="B81" s="33"/>
      <c r="C81" s="22" t="s">
        <v>113</v>
      </c>
      <c r="D81" s="22" t="s">
        <v>15</v>
      </c>
      <c r="E81" s="22" t="s">
        <v>16</v>
      </c>
      <c r="F81" s="22" t="s">
        <v>17</v>
      </c>
      <c r="G81" s="25">
        <f>G82+G84</f>
        <v>100</v>
      </c>
    </row>
    <row r="82" spans="1:7" ht="27.75" customHeight="1">
      <c r="A82" s="17" t="s">
        <v>114</v>
      </c>
      <c r="B82" s="28"/>
      <c r="C82" s="19" t="s">
        <v>113</v>
      </c>
      <c r="D82" s="19" t="s">
        <v>19</v>
      </c>
      <c r="E82" s="19" t="s">
        <v>115</v>
      </c>
      <c r="F82" s="19" t="s">
        <v>17</v>
      </c>
      <c r="G82" s="25">
        <v>0</v>
      </c>
    </row>
    <row r="83" spans="1:7" ht="27.75" customHeight="1">
      <c r="A83" s="27" t="s">
        <v>38</v>
      </c>
      <c r="B83" s="24"/>
      <c r="C83" s="19" t="s">
        <v>113</v>
      </c>
      <c r="D83" s="19" t="s">
        <v>19</v>
      </c>
      <c r="E83" s="19" t="s">
        <v>115</v>
      </c>
      <c r="F83" s="19" t="s">
        <v>39</v>
      </c>
      <c r="G83" s="25">
        <v>0</v>
      </c>
    </row>
    <row r="84" spans="1:7" ht="90.75" customHeight="1">
      <c r="A84" s="20" t="s">
        <v>116</v>
      </c>
      <c r="B84" s="43"/>
      <c r="C84" s="22" t="s">
        <v>113</v>
      </c>
      <c r="D84" s="22" t="s">
        <v>15</v>
      </c>
      <c r="E84" s="22" t="s">
        <v>117</v>
      </c>
      <c r="F84" s="22" t="s">
        <v>17</v>
      </c>
      <c r="G84" s="25">
        <f aca="true" t="shared" si="1" ref="G84:G85">G85</f>
        <v>100</v>
      </c>
    </row>
    <row r="85" spans="1:7" ht="40.5" customHeight="1">
      <c r="A85" s="17" t="s">
        <v>118</v>
      </c>
      <c r="B85" s="28"/>
      <c r="C85" s="19" t="s">
        <v>113</v>
      </c>
      <c r="D85" s="19" t="s">
        <v>19</v>
      </c>
      <c r="E85" s="22" t="s">
        <v>119</v>
      </c>
      <c r="F85" s="19" t="s">
        <v>17</v>
      </c>
      <c r="G85" s="26">
        <f t="shared" si="1"/>
        <v>100</v>
      </c>
    </row>
    <row r="86" spans="1:7" ht="68.25" customHeight="1">
      <c r="A86" s="27" t="s">
        <v>120</v>
      </c>
      <c r="B86" s="24"/>
      <c r="C86" s="19" t="s">
        <v>113</v>
      </c>
      <c r="D86" s="19" t="s">
        <v>19</v>
      </c>
      <c r="E86" s="19" t="s">
        <v>121</v>
      </c>
      <c r="F86" s="19" t="s">
        <v>17</v>
      </c>
      <c r="G86" s="26">
        <v>100</v>
      </c>
    </row>
    <row r="87" spans="1:7" ht="27.75" customHeight="1">
      <c r="A87" s="17" t="s">
        <v>122</v>
      </c>
      <c r="B87" s="24"/>
      <c r="C87" s="19" t="s">
        <v>113</v>
      </c>
      <c r="D87" s="19" t="s">
        <v>19</v>
      </c>
      <c r="E87" s="19" t="s">
        <v>121</v>
      </c>
      <c r="F87" s="19" t="s">
        <v>39</v>
      </c>
      <c r="G87" s="26">
        <v>100</v>
      </c>
    </row>
    <row r="88" spans="1:7" ht="72.75" customHeight="1">
      <c r="A88" s="17" t="s">
        <v>123</v>
      </c>
      <c r="B88" s="24"/>
      <c r="C88" s="19" t="s">
        <v>113</v>
      </c>
      <c r="D88" s="19" t="s">
        <v>33</v>
      </c>
      <c r="E88" s="22" t="s">
        <v>124</v>
      </c>
      <c r="F88" s="19" t="s">
        <v>17</v>
      </c>
      <c r="G88" s="26">
        <v>0</v>
      </c>
    </row>
    <row r="89" spans="1:7" ht="56.25" customHeight="1">
      <c r="A89" s="17" t="s">
        <v>125</v>
      </c>
      <c r="B89" s="24"/>
      <c r="C89" s="19" t="s">
        <v>113</v>
      </c>
      <c r="D89" s="19" t="s">
        <v>33</v>
      </c>
      <c r="E89" s="19" t="s">
        <v>126</v>
      </c>
      <c r="F89" s="19" t="s">
        <v>17</v>
      </c>
      <c r="G89" s="26">
        <v>0</v>
      </c>
    </row>
    <row r="90" spans="1:7" ht="27.75" customHeight="1">
      <c r="A90" s="17" t="s">
        <v>122</v>
      </c>
      <c r="B90" s="24"/>
      <c r="C90" s="19" t="s">
        <v>113</v>
      </c>
      <c r="D90" s="19" t="s">
        <v>33</v>
      </c>
      <c r="E90" s="19" t="s">
        <v>126</v>
      </c>
      <c r="F90" s="19" t="s">
        <v>127</v>
      </c>
      <c r="G90" s="26">
        <v>0</v>
      </c>
    </row>
    <row r="91" spans="1:7" ht="14.25" customHeight="1">
      <c r="A91" s="30" t="s">
        <v>128</v>
      </c>
      <c r="B91" s="33"/>
      <c r="C91" s="22" t="s">
        <v>77</v>
      </c>
      <c r="D91" s="22" t="s">
        <v>15</v>
      </c>
      <c r="E91" s="22" t="s">
        <v>16</v>
      </c>
      <c r="F91" s="22" t="s">
        <v>17</v>
      </c>
      <c r="G91" s="25">
        <f>G92+G95</f>
        <v>482.42</v>
      </c>
    </row>
    <row r="92" spans="1:7" ht="20.25" customHeight="1">
      <c r="A92" s="44" t="s">
        <v>129</v>
      </c>
      <c r="B92" s="33"/>
      <c r="C92" s="22" t="s">
        <v>77</v>
      </c>
      <c r="D92" s="22" t="s">
        <v>19</v>
      </c>
      <c r="E92" s="22" t="s">
        <v>16</v>
      </c>
      <c r="F92" s="22" t="s">
        <v>17</v>
      </c>
      <c r="G92" s="25">
        <v>472.42</v>
      </c>
    </row>
    <row r="93" spans="1:7" ht="78" customHeight="1">
      <c r="A93" s="27" t="s">
        <v>130</v>
      </c>
      <c r="B93" s="24"/>
      <c r="C93" s="19" t="s">
        <v>77</v>
      </c>
      <c r="D93" s="19" t="s">
        <v>19</v>
      </c>
      <c r="E93" s="19" t="s">
        <v>131</v>
      </c>
      <c r="F93" s="19" t="s">
        <v>17</v>
      </c>
      <c r="G93" s="26">
        <v>472.42</v>
      </c>
    </row>
    <row r="94" spans="1:7" ht="35.25" customHeight="1">
      <c r="A94" s="44" t="s">
        <v>132</v>
      </c>
      <c r="B94" s="24"/>
      <c r="C94" s="19" t="s">
        <v>77</v>
      </c>
      <c r="D94" s="19" t="s">
        <v>19</v>
      </c>
      <c r="E94" s="19" t="s">
        <v>131</v>
      </c>
      <c r="F94" s="19" t="s">
        <v>133</v>
      </c>
      <c r="G94" s="26">
        <v>472.42</v>
      </c>
    </row>
    <row r="95" spans="1:7" ht="35.25" customHeight="1">
      <c r="A95" s="45" t="s">
        <v>134</v>
      </c>
      <c r="B95" s="33"/>
      <c r="C95" s="22" t="s">
        <v>77</v>
      </c>
      <c r="D95" s="22" t="s">
        <v>70</v>
      </c>
      <c r="E95" s="22" t="s">
        <v>16</v>
      </c>
      <c r="F95" s="19" t="s">
        <v>17</v>
      </c>
      <c r="G95" s="25">
        <v>10</v>
      </c>
    </row>
    <row r="96" spans="1:7" ht="35.25" customHeight="1">
      <c r="A96" s="44" t="s">
        <v>42</v>
      </c>
      <c r="B96" s="24"/>
      <c r="C96" s="19" t="s">
        <v>77</v>
      </c>
      <c r="D96" s="19" t="s">
        <v>70</v>
      </c>
      <c r="E96" s="19" t="s">
        <v>135</v>
      </c>
      <c r="F96" s="19" t="s">
        <v>133</v>
      </c>
      <c r="G96" s="26">
        <v>10</v>
      </c>
    </row>
    <row r="97" spans="1:7" ht="18" customHeight="1">
      <c r="A97" s="20" t="s">
        <v>136</v>
      </c>
      <c r="B97" s="43"/>
      <c r="C97" s="22" t="s">
        <v>41</v>
      </c>
      <c r="D97" s="22" t="s">
        <v>15</v>
      </c>
      <c r="E97" s="22" t="s">
        <v>16</v>
      </c>
      <c r="F97" s="22" t="s">
        <v>17</v>
      </c>
      <c r="G97" s="25">
        <f aca="true" t="shared" si="2" ref="G97:G98">G98</f>
        <v>109.2</v>
      </c>
    </row>
    <row r="98" spans="1:7" ht="60" customHeight="1">
      <c r="A98" s="36" t="s">
        <v>137</v>
      </c>
      <c r="B98" s="43"/>
      <c r="C98" s="19" t="s">
        <v>41</v>
      </c>
      <c r="D98" s="19" t="s">
        <v>19</v>
      </c>
      <c r="E98" s="19" t="str">
        <f>$E$99</f>
        <v>6С 0 00 00000</v>
      </c>
      <c r="F98" s="19" t="s">
        <v>17</v>
      </c>
      <c r="G98" s="23">
        <f t="shared" si="2"/>
        <v>109.2</v>
      </c>
    </row>
    <row r="99" spans="1:7" ht="34.5" customHeight="1">
      <c r="A99" s="27" t="s">
        <v>38</v>
      </c>
      <c r="B99" s="24"/>
      <c r="C99" s="19" t="s">
        <v>41</v>
      </c>
      <c r="D99" s="19" t="s">
        <v>19</v>
      </c>
      <c r="E99" s="19" t="s">
        <v>138</v>
      </c>
      <c r="F99" s="19" t="s">
        <v>39</v>
      </c>
      <c r="G99" s="26">
        <v>109.2</v>
      </c>
    </row>
    <row r="100" spans="1:7" ht="49.5" customHeight="1">
      <c r="A100" s="30" t="s">
        <v>139</v>
      </c>
      <c r="B100" s="46"/>
      <c r="C100" s="22" t="s">
        <v>140</v>
      </c>
      <c r="D100" s="22" t="s">
        <v>15</v>
      </c>
      <c r="E100" s="22" t="s">
        <v>141</v>
      </c>
      <c r="F100" s="22" t="s">
        <v>17</v>
      </c>
      <c r="G100" s="25">
        <v>56.5</v>
      </c>
    </row>
    <row r="101" spans="1:7" ht="29.25" customHeight="1">
      <c r="A101" s="27" t="s">
        <v>142</v>
      </c>
      <c r="B101" s="47"/>
      <c r="C101" s="19" t="s">
        <v>140</v>
      </c>
      <c r="D101" s="19" t="s">
        <v>70</v>
      </c>
      <c r="E101" s="19" t="s">
        <v>143</v>
      </c>
      <c r="F101" s="19" t="s">
        <v>17</v>
      </c>
      <c r="G101" s="26">
        <v>56.5</v>
      </c>
    </row>
    <row r="102" spans="1:7" ht="48.75" customHeight="1">
      <c r="A102" s="44" t="s">
        <v>144</v>
      </c>
      <c r="B102" s="33"/>
      <c r="C102" s="19" t="s">
        <v>140</v>
      </c>
      <c r="D102" s="19" t="s">
        <v>70</v>
      </c>
      <c r="E102" s="19" t="s">
        <v>143</v>
      </c>
      <c r="F102" s="19" t="s">
        <v>145</v>
      </c>
      <c r="G102" s="26">
        <v>56.5</v>
      </c>
    </row>
    <row r="103" spans="1:7" ht="25.5" customHeight="1">
      <c r="A103" s="48" t="s">
        <v>146</v>
      </c>
      <c r="B103" s="48"/>
      <c r="C103" s="48"/>
      <c r="F103" s="49" t="s">
        <v>147</v>
      </c>
      <c r="G103" s="49"/>
    </row>
    <row r="104" ht="51" customHeight="1"/>
    <row r="105" ht="28.5" customHeight="1"/>
    <row r="106" ht="16.5" customHeight="1"/>
    <row r="107" ht="52.5" customHeight="1"/>
    <row r="108" ht="49.5" customHeight="1"/>
    <row r="109" ht="42.75" customHeight="1"/>
  </sheetData>
  <sheetProtection selectLockedCells="1" selectUnlockedCells="1"/>
  <mergeCells count="16">
    <mergeCell ref="D1:G1"/>
    <mergeCell ref="D3:G3"/>
    <mergeCell ref="A5:G5"/>
    <mergeCell ref="A6:F6"/>
    <mergeCell ref="A8:A13"/>
    <mergeCell ref="B8:F8"/>
    <mergeCell ref="G8:G9"/>
    <mergeCell ref="B9:B13"/>
    <mergeCell ref="C9:F9"/>
    <mergeCell ref="C10:C13"/>
    <mergeCell ref="D10:D13"/>
    <mergeCell ref="E10:E13"/>
    <mergeCell ref="F10:F13"/>
    <mergeCell ref="G10:G13"/>
    <mergeCell ref="A103:C103"/>
    <mergeCell ref="F103:G103"/>
  </mergeCells>
  <printOptions/>
  <pageMargins left="0.9840277777777777" right="0.39375" top="0.7875" bottom="0.5902777777777778" header="0.5118055555555555" footer="0.5118055555555555"/>
  <pageSetup horizontalDpi="300" verticalDpi="300" orientation="portrait" paperSize="9" scale="9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/>
  <cp:lastPrinted>2023-05-10T08:21:19Z</cp:lastPrinted>
  <dcterms:created xsi:type="dcterms:W3CDTF">2007-11-22T11:44:02Z</dcterms:created>
  <dcterms:modified xsi:type="dcterms:W3CDTF">2023-05-10T11:19:22Z</dcterms:modified>
  <cp:category/>
  <cp:version/>
  <cp:contentType/>
  <cp:contentStatus/>
  <cp:revision>13</cp:revision>
</cp:coreProperties>
</file>