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'Лист1'!$A$20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'Лист1'!$C$8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5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<sst xmlns="http://schemas.openxmlformats.org/spreadsheetml/2006/main" count="405" uniqueCount="180">
  <si>
    <t xml:space="preserve">Приложение №11 к решению Совета народных депутатов муниципального образования "Келермесское сельское поселение"  от 28.12.2021г   №197          </t>
  </si>
  <si>
    <t>Распределение бюджетных ассигнований бюджета муниципального образования"Келермесское сельское поселение" на 2022 год по целевым статьям (муниципальным программами и непрограммным направлениям деятельности) группам видам расходов функциональной классификации расходов бюджетов Российской Федерации</t>
  </si>
  <si>
    <t>Список изменяющих документов ( в ред.Решения СНД МО "Келермесское сельское поселение" от 30.03.2022г №203, от 26.08.2022г №219)</t>
  </si>
  <si>
    <t xml:space="preserve">Наименование </t>
  </si>
  <si>
    <t>Целевая статья расходов</t>
  </si>
  <si>
    <t>Вид расходов</t>
  </si>
  <si>
    <t>План  2022 год (тыс.руб)</t>
  </si>
  <si>
    <t xml:space="preserve">Всего     </t>
  </si>
  <si>
    <t>Расходы  муниципального образования "Келермесское сельское поселение"</t>
  </si>
  <si>
    <t>60 0 00 00000</t>
  </si>
  <si>
    <t>000</t>
  </si>
  <si>
    <t>Руководство и управление в сфере установленных функций</t>
  </si>
  <si>
    <t>61 0 00 00000</t>
  </si>
  <si>
    <t>Функционирование высшего должностного лица субъекта Российской Федерации и муниципального образования</t>
  </si>
  <si>
    <t>61 1 00 00000</t>
  </si>
  <si>
    <t>000 </t>
  </si>
  <si>
    <t>Глава муниципального образования</t>
  </si>
  <si>
    <t>61 1 00 0Ж100</t>
  </si>
  <si>
    <t>Расходы на выплаты персоналу в целях обеспечения выполнения функций государственными (муниципальными), казенными учреждениями, органами управления государственными внебюджетными фондами органами</t>
  </si>
  <si>
    <t>100</t>
  </si>
  <si>
    <t>Расходы на выплаты   главе муниципального образования за достижение показателей деятельности органов местного самоуправления</t>
  </si>
  <si>
    <t>61 0 00 55490</t>
  </si>
  <si>
    <t>Реализация функций органов местного самоуправления</t>
  </si>
  <si>
    <t>61 6 00 00000</t>
  </si>
  <si>
    <t>Обеспечение функций органами местного самоуправления</t>
  </si>
  <si>
    <t>61 6 00 0Ж400</t>
  </si>
  <si>
    <t>Прочая закупка товаров, работ и услуг для государственных нужд</t>
  </si>
  <si>
    <t>200</t>
  </si>
  <si>
    <t>Расходы на выплаты  муниципальной управленческой команде  за достижение показателей деятельности органов местного самоуправления</t>
  </si>
  <si>
    <t>Проведение выборов представительного органа  муниципального образования</t>
  </si>
  <si>
    <t>61 5 00 0Ж800</t>
  </si>
  <si>
    <t>131,32</t>
  </si>
  <si>
    <t>Специальные расходы</t>
  </si>
  <si>
    <t>880</t>
  </si>
  <si>
    <t>Резервные фонды местных администраций</t>
  </si>
  <si>
    <t>Иные бюджетные ассигнования</t>
  </si>
  <si>
    <t>62 0 00 0Ж110</t>
  </si>
  <si>
    <t>800</t>
  </si>
  <si>
    <t>Выполнение других обязательств муниципальных образований</t>
  </si>
  <si>
    <t>62 0 00 0Ж300</t>
  </si>
  <si>
    <t>Закупка товаров, работ и услуг для обеспечения государственных(муниципальных) нужд</t>
  </si>
  <si>
    <t>62 0 00 0Ж350</t>
  </si>
  <si>
    <t>Осуществление отдельных государственных полномочий Республики Адыгея, переданных местным бюджетам</t>
  </si>
  <si>
    <t>Осуществление государственных полномочий Республики Адыгея в сфере административных правонарушений</t>
  </si>
  <si>
    <t>61 0 00 61010</t>
  </si>
  <si>
    <t xml:space="preserve">Муниципальная программа «Участие  в профилактике терроризма и экстремизма, а также в минимизации и (или) ликвидации последствий проявления терроризма и экстремизма в границах МО «Келермесское сельское поселение» </t>
  </si>
  <si>
    <t>6И 0  00 00000</t>
  </si>
  <si>
    <t>Реализация мероприятий по профилактике терроризма и экстремизма</t>
  </si>
  <si>
    <t>6И 0 00 00000</t>
  </si>
  <si>
    <t>Реализация мероприятий по изготовлению печатной продукции антитеррористической направленности</t>
  </si>
  <si>
    <t>6И 0  02 00000</t>
  </si>
  <si>
    <t>Муниципальная программа "Поддержка и развитие малого и среднего предпринимательства на территории муниципального образования "Келермесское сеельское поселение"</t>
  </si>
  <si>
    <t>6П 0 00 00000</t>
  </si>
  <si>
    <t>Реализация мероприятий по поддержке и развитию малого и среднего предпринимательства</t>
  </si>
  <si>
    <t>Мероприятия по созданию благоприятной среды для развития предпринимательства</t>
  </si>
  <si>
    <t>6П 0 04 00000</t>
  </si>
  <si>
    <t>Оказание материальной помощи субъектам малого бизнеса</t>
  </si>
  <si>
    <t>6П 0 04 00003</t>
  </si>
  <si>
    <t>Расходы на осуществление первичного воинского учета на территориях, где отсутствуют военные комиссариаты</t>
  </si>
  <si>
    <t>61 0 00 51180</t>
  </si>
  <si>
    <t>Муниципальная программа "Обеспечение первичных мер пожарной безопасности в МО "Келермесское сельское поселение"</t>
  </si>
  <si>
    <t>6Т 0 00 00000</t>
  </si>
  <si>
    <t>Реализация мероприятий  по обеспечению первичных мер пожарной безопасности в МО "Келермесское сельское поселение"</t>
  </si>
  <si>
    <t xml:space="preserve">Реализация мероприятий по содержанию добровольной пожарной дружины </t>
  </si>
  <si>
    <t>6Т 0 03 00001</t>
  </si>
  <si>
    <t>Реализация мероприятий по обеспечению пожарной безопасности муниципального имущества</t>
  </si>
  <si>
    <t>6Т 0 04 00000</t>
  </si>
  <si>
    <t>Реализация мероприятий по содержанию автомобиля, отведенного для тушения очагов возгораний</t>
  </si>
  <si>
    <t>6Т 0 07 00000</t>
  </si>
  <si>
    <t xml:space="preserve"> Муниципальная программа муниципального образования «Келермесское сельское поселение» «Дорожная деятельность в отношении дорог местного значения в границах Келермесского сельского поселения и обеспечение безопасности дорожного движения на них в 2020-2025"</t>
  </si>
  <si>
    <t xml:space="preserve">6К 0  00 00000 </t>
  </si>
  <si>
    <t>Дорожный фонд МО "Келермесское сельское поселение"</t>
  </si>
  <si>
    <t>Реализация мероприятий  по ремонту и содержанию дорог местного значения</t>
  </si>
  <si>
    <t xml:space="preserve">6К 0  01 00000 </t>
  </si>
  <si>
    <t>Реализация мероприятий по содержанию и монтажу линий уличного освещения</t>
  </si>
  <si>
    <t xml:space="preserve">6К 0  02 00000 </t>
  </si>
  <si>
    <t>Реализация мероприятий по обустройству ливневой канализации</t>
  </si>
  <si>
    <t xml:space="preserve">6К 0  03 00000 </t>
  </si>
  <si>
    <t>Реализация мероприятий по реконструкции и ремонту автомобильных переездов</t>
  </si>
  <si>
    <t xml:space="preserve">6К 0  04 00000 </t>
  </si>
  <si>
    <t xml:space="preserve">Реализация мероприятий по осуществлению комплекса кадастровых работ </t>
  </si>
  <si>
    <t xml:space="preserve">6К 0  05 00000 </t>
  </si>
  <si>
    <t>Мероприятия по разработке проектно-сметной документации, проектов организации дорожного движения</t>
  </si>
  <si>
    <t>6К 0  06 00000</t>
  </si>
  <si>
    <t>Мероприятия по разработке проектно-сметной документации, проектов организации дорожного движения за счет средств сельского поселения</t>
  </si>
  <si>
    <t>6К 0  06 00010</t>
  </si>
  <si>
    <t>Реализация мероприятий по проведению государственной экспертизы проектной документации</t>
  </si>
  <si>
    <t>6К 0 07 00000</t>
  </si>
  <si>
    <t>Муниципальная программа  "Регулирование земельно-имущественных отношений в МО ""Келермесское сельское поселение"</t>
  </si>
  <si>
    <t>6Р 0 00 00000</t>
  </si>
  <si>
    <t>Реализация мероприятий по осуществлению комплекса кадастровых работ связанных с разграничением государственной собственности на земельные участки</t>
  </si>
  <si>
    <t>6Р 0 01 00000</t>
  </si>
  <si>
    <t xml:space="preserve">Муниципальная программа МО "Келермесское сельское поселение" "Программа  развития систем коммунальной инфраструктуры МО "Келермесское сельское поселение" </t>
  </si>
  <si>
    <t>6Д 0 00 00000</t>
  </si>
  <si>
    <t>Реализация мероприятий по реконструкции водопроводной сети</t>
  </si>
  <si>
    <t>6Д 0 01 00000</t>
  </si>
  <si>
    <t>Реализация мероприятий по реконструкции системы водопроводной сети за счет средств сельского поселения</t>
  </si>
  <si>
    <t>6Д 0 01 00010</t>
  </si>
  <si>
    <t>Реализация мероприятий по реконструкции системы водопроводной сети за счет средств муниципального района</t>
  </si>
  <si>
    <t>6Д 0 01 00020</t>
  </si>
  <si>
    <t>Реализация мероприятий по внесению сведений в сфере ЖКХ в информационные системы</t>
  </si>
  <si>
    <t>6Д 0 02 00000</t>
  </si>
  <si>
    <t>Реализация мероприятий по содержанию скважин</t>
  </si>
  <si>
    <t>6Д 0 03 00000</t>
  </si>
  <si>
    <t>Реализация мероприятий по ремонту и содержание водопроводной сети</t>
  </si>
  <si>
    <t>6Д 0 04 00000</t>
  </si>
  <si>
    <t>Реализация мероприятий по ремонту и содержание водопроводной сети, в части приобретения материальных запасов</t>
  </si>
  <si>
    <t>6Д 0 04 00001</t>
  </si>
  <si>
    <t>Реализация мероприятий по ремонту и содержание водопроводной сети, в части выплат физ.лицам по договорам ГПХ.</t>
  </si>
  <si>
    <t>6Д 0 04 00002</t>
  </si>
  <si>
    <t xml:space="preserve">Муниципальная программа «Энергосбережение и повышение энергетической эффективности в МО «Келермесское сельское поселение» </t>
  </si>
  <si>
    <t>6Э 0 00 00000</t>
  </si>
  <si>
    <t>Реализация мероприятий по энергосбережению и повышению энергетической эффективности</t>
  </si>
  <si>
    <t>6Э 0 01 00000</t>
  </si>
  <si>
    <t>Муниципальная программа "Благоустройство и развитие территории МО "Келермесское сельское поселение" на 2020-2024гг.</t>
  </si>
  <si>
    <t>6Б 0 00 00000</t>
  </si>
  <si>
    <t>Подпрограмма "Санитарное содержание территории МО "Келермесское сельское поселение"</t>
  </si>
  <si>
    <t>6Б 1 00 00000</t>
  </si>
  <si>
    <t>Реализация мероприятий по наведению санитарного порядка (в части приобретения материальных запасов,основных средств)</t>
  </si>
  <si>
    <t>6Б 1 01 00001</t>
  </si>
  <si>
    <t>Реализация мероприятий по наведению санитарного порядка (в части выплат за услуги физ.лицам )</t>
  </si>
  <si>
    <t>6Б 1 01 00002</t>
  </si>
  <si>
    <t>Реализация мероприятий по наведению санитарного порядка (в части противоклещевой обработки детских площадок )</t>
  </si>
  <si>
    <t>6Б 1 02 00000</t>
  </si>
  <si>
    <t>Софинансирование проектов развития общественной инфраструктуры, основанной на местных инициативах, реализуемых на территории сельского поселения за счет средств бюджета сельского поселения</t>
  </si>
  <si>
    <t>6Б 1 03 00010</t>
  </si>
  <si>
    <t xml:space="preserve">Софинансирование проектов развития общественной инфраструктуры, основанной на местных инициативах, реализуемых на территории сельского поселения за счет безвозмездных поступлений от физических лиц </t>
  </si>
  <si>
    <t>6Б 1 03 00020</t>
  </si>
  <si>
    <t xml:space="preserve">Софинансирование проектов развития общественной инфраструктуры, основанной на местных инициативах, реализуемых на территории сельского поселения за счет безвозмездных поступлений от юридических  лиц </t>
  </si>
  <si>
    <t>6Б 1 03 00030</t>
  </si>
  <si>
    <t xml:space="preserve">Софинансирование проектов развития общественной инфраструктуры, основанной на местных инициативах, реализуемых на территории сельского поселения за счет средств республиканского бюджета Республики Адыгея </t>
  </si>
  <si>
    <t>6Б 1 03 6048Ч</t>
  </si>
  <si>
    <t>Подпрограмма "Содержание и ремонт памятников МО "Келермесское сельское поселение"на 2020-2024гг.</t>
  </si>
  <si>
    <t>6Б 2 00 00000</t>
  </si>
  <si>
    <t>Реализация мероприятий по ремонту и содержанию памятника "Келермессцам,погибшим в ВОВ"</t>
  </si>
  <si>
    <t>6Б 2 01 00000</t>
  </si>
  <si>
    <t>Подпрограмма "Содержание мест захоронения МО "Келермесское сельское поселение"на 2020-2024гг.</t>
  </si>
  <si>
    <t>6Б 3 00 00000</t>
  </si>
  <si>
    <t>Реализация мероприятий по содержанию мест захоронений</t>
  </si>
  <si>
    <t>6Б 3 01 00000</t>
  </si>
  <si>
    <t>Реализация мероприятия по организации мест захоронений (содержание смотрителя кладбища)</t>
  </si>
  <si>
    <t>6Б 3 02 00000</t>
  </si>
  <si>
    <t>Реализация иных мероприятий по благоустройству в рамках непрограммных мероприятий МО "Келермесское сельское поселение"</t>
  </si>
  <si>
    <t>Реализация мероприятий по благоустройству поселения</t>
  </si>
  <si>
    <t>62 0 00 0Ж500</t>
  </si>
  <si>
    <t>Реализация мероприятий по благоустройству, в части оплаты электроэнергии за уличное освещение</t>
  </si>
  <si>
    <t>62 0 00 0Ж510</t>
  </si>
  <si>
    <t>Антинаркотическая программа муниципального образования "Келермесское сельское поселение" на 2020-2023г.</t>
  </si>
  <si>
    <t>6Н 0 00 0000</t>
  </si>
  <si>
    <t>Реализация мероприятий по пропаганде здорового и активного образа жизни</t>
  </si>
  <si>
    <t>6Н 0 01 0000</t>
  </si>
  <si>
    <t>Расходы на содержание в сфере культуры</t>
  </si>
  <si>
    <t>62 0 00 0Ж810</t>
  </si>
  <si>
    <t>Расходы по проведению массовых мероприятий</t>
  </si>
  <si>
    <t xml:space="preserve">Муниципальная  программа государственной поддержки Келермесского хуторского казачьего общества Кубанского казачьего войска находящегося на территорМО "Келермесское сельское поселение" </t>
  </si>
  <si>
    <t>6А 0 01 00000</t>
  </si>
  <si>
    <t>Предоставление субсидий бюджетным, автономным учреждениям и иным некоммерческим организациям</t>
  </si>
  <si>
    <t>600</t>
  </si>
  <si>
    <t>Пенсионное обеспечение лиц, замещавших муниципальные должности и муниципальные должности муниципальной службы в администрации МО "Келермесское сельское поселение"</t>
  </si>
  <si>
    <t>Социальное обеспечение и иные выплаты населению</t>
  </si>
  <si>
    <t>62 0 00 0Ж600</t>
  </si>
  <si>
    <t>300</t>
  </si>
  <si>
    <t>Публичные нормативные социальные выплаты гражданам</t>
  </si>
  <si>
    <t>61 0 00  0Ж100</t>
  </si>
  <si>
    <t>62 0 00  0Ж100</t>
  </si>
  <si>
    <t xml:space="preserve"> Муниципальная программа «Организация и осуществление мероприятий по работе с детьми молодежью в МО «Келермесское сельское поселение»</t>
  </si>
  <si>
    <t>6С 0 00 00000</t>
  </si>
  <si>
    <t>Реализация мероприятий по приобретению материальных запасов</t>
  </si>
  <si>
    <t>6С 0 01 00000</t>
  </si>
  <si>
    <t>6С 0 01 00001</t>
  </si>
  <si>
    <t>Реализация мероприятий по содержанию спортинструктора</t>
  </si>
  <si>
    <t>6С 0 01 00002</t>
  </si>
  <si>
    <t>Межбюджетные трансферты общего характера бюджетам бюджетной системы Российской Федерации</t>
  </si>
  <si>
    <t>61 4 00 00000</t>
  </si>
  <si>
    <t>Прочие межбюджетные трансферты общего характера</t>
  </si>
  <si>
    <t>61 4 00 0Ж900</t>
  </si>
  <si>
    <t>Иные межбюджетные трансферты</t>
  </si>
  <si>
    <t>500</t>
  </si>
  <si>
    <t>Главный специалист по финансово-экономическим вопросам</t>
  </si>
  <si>
    <t>А.Л. Данилова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</si>
</sst>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_р_._-;\-* #,##0.00_р_._-;_-* \-??_р_._-;_-@_-"/>
    <numFmt numFmtId="166" formatCode="0.000"/>
    <numFmt numFmtId="167" formatCode="@"/>
    <numFmt numFmtId="168" formatCode="0.00"/>
  </numFmts>
  <fonts count="21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Arial CYR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7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color indexed="8"/>
      <name val="Tahoma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6" fillId="0" borderId="0" applyNumberFormat="0" applyFill="0" applyBorder="0" applyAlignment="0" applyProtection="0"/>
  </cellStyleXfs>
  <cellXfs count="73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0" fillId="0" borderId="0" xfId="0" applyFont="1" applyBorder="1" applyAlignment="1">
      <alignment horizontal="left" vertical="top" wrapText="1"/>
    </xf>
    <xf numFmtId="164" fontId="0" fillId="0" borderId="0" xfId="0" applyFont="1" applyAlignment="1">
      <alignment vertical="top" wrapText="1"/>
    </xf>
    <xf numFmtId="164" fontId="0" fillId="0" borderId="0" xfId="0" applyAlignment="1">
      <alignment/>
    </xf>
    <xf numFmtId="164" fontId="0" fillId="0" borderId="0" xfId="0" applyAlignment="1">
      <alignment horizontal="right" vertical="top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 wrapText="1"/>
    </xf>
    <xf numFmtId="164" fontId="3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wrapText="1"/>
    </xf>
    <xf numFmtId="164" fontId="2" fillId="0" borderId="0" xfId="0" applyFont="1" applyAlignment="1">
      <alignment horizontal="center" wrapText="1"/>
    </xf>
    <xf numFmtId="164" fontId="4" fillId="0" borderId="1" xfId="0" applyFont="1" applyBorder="1" applyAlignment="1">
      <alignment horizontal="center" wrapText="1"/>
    </xf>
    <xf numFmtId="164" fontId="4" fillId="0" borderId="2" xfId="0" applyFont="1" applyBorder="1" applyAlignment="1">
      <alignment horizontal="center" wrapText="1"/>
    </xf>
    <xf numFmtId="164" fontId="5" fillId="0" borderId="3" xfId="20" applyNumberFormat="1" applyFont="1" applyFill="1" applyBorder="1" applyAlignment="1" applyProtection="1">
      <alignment horizontal="center" wrapText="1"/>
      <protection/>
    </xf>
    <xf numFmtId="164" fontId="4" fillId="0" borderId="4" xfId="0" applyFont="1" applyBorder="1" applyAlignment="1">
      <alignment wrapText="1"/>
    </xf>
    <xf numFmtId="164" fontId="5" fillId="0" borderId="4" xfId="20" applyNumberFormat="1" applyFont="1" applyFill="1" applyBorder="1" applyAlignment="1" applyProtection="1">
      <alignment wrapText="1"/>
      <protection/>
    </xf>
    <xf numFmtId="164" fontId="4" fillId="0" borderId="5" xfId="0" applyFont="1" applyBorder="1" applyAlignment="1">
      <alignment wrapText="1"/>
    </xf>
    <xf numFmtId="164" fontId="5" fillId="0" borderId="5" xfId="20" applyNumberFormat="1" applyFont="1" applyFill="1" applyBorder="1" applyAlignment="1" applyProtection="1">
      <alignment wrapText="1"/>
      <protection/>
    </xf>
    <xf numFmtId="164" fontId="7" fillId="0" borderId="2" xfId="0" applyFont="1" applyBorder="1" applyAlignment="1">
      <alignment horizontal="center" wrapText="1"/>
    </xf>
    <xf numFmtId="164" fontId="8" fillId="0" borderId="2" xfId="0" applyFont="1" applyBorder="1" applyAlignment="1">
      <alignment horizontal="center" wrapText="1"/>
    </xf>
    <xf numFmtId="166" fontId="9" fillId="0" borderId="2" xfId="15" applyNumberFormat="1" applyFont="1" applyFill="1" applyBorder="1" applyAlignment="1" applyProtection="1">
      <alignment horizontal="right" wrapText="1"/>
      <protection/>
    </xf>
    <xf numFmtId="164" fontId="9" fillId="0" borderId="2" xfId="0" applyFont="1" applyBorder="1" applyAlignment="1">
      <alignment wrapText="1"/>
    </xf>
    <xf numFmtId="167" fontId="9" fillId="0" borderId="2" xfId="0" applyNumberFormat="1" applyFont="1" applyBorder="1" applyAlignment="1">
      <alignment horizontal="right" wrapText="1"/>
    </xf>
    <xf numFmtId="164" fontId="10" fillId="0" borderId="2" xfId="0" applyFont="1" applyBorder="1" applyAlignment="1">
      <alignment wrapText="1"/>
    </xf>
    <xf numFmtId="167" fontId="10" fillId="0" borderId="2" xfId="0" applyNumberFormat="1" applyFont="1" applyBorder="1" applyAlignment="1">
      <alignment horizontal="right" wrapText="1"/>
    </xf>
    <xf numFmtId="166" fontId="10" fillId="0" borderId="2" xfId="15" applyNumberFormat="1" applyFont="1" applyFill="1" applyBorder="1" applyAlignment="1" applyProtection="1">
      <alignment horizontal="right" wrapText="1"/>
      <protection/>
    </xf>
    <xf numFmtId="164" fontId="9" fillId="0" borderId="2" xfId="0" applyFont="1" applyBorder="1" applyAlignment="1">
      <alignment horizontal="right" wrapText="1"/>
    </xf>
    <xf numFmtId="164" fontId="11" fillId="0" borderId="2" xfId="0" applyFont="1" applyBorder="1" applyAlignment="1">
      <alignment wrapText="1"/>
    </xf>
    <xf numFmtId="167" fontId="11" fillId="0" borderId="2" xfId="0" applyNumberFormat="1" applyFont="1" applyBorder="1" applyAlignment="1">
      <alignment horizontal="right" wrapText="1"/>
    </xf>
    <xf numFmtId="166" fontId="11" fillId="0" borderId="2" xfId="15" applyNumberFormat="1" applyFont="1" applyFill="1" applyBorder="1" applyAlignment="1" applyProtection="1">
      <alignment horizontal="right" wrapText="1"/>
      <protection/>
    </xf>
    <xf numFmtId="164" fontId="12" fillId="2" borderId="2" xfId="0" applyFont="1" applyFill="1" applyBorder="1" applyAlignment="1">
      <alignment wrapText="1"/>
    </xf>
    <xf numFmtId="167" fontId="9" fillId="2" borderId="2" xfId="0" applyNumberFormat="1" applyFont="1" applyFill="1" applyBorder="1" applyAlignment="1">
      <alignment horizontal="right" wrapText="1"/>
    </xf>
    <xf numFmtId="166" fontId="9" fillId="2" borderId="2" xfId="15" applyNumberFormat="1" applyFont="1" applyFill="1" applyBorder="1" applyAlignment="1" applyProtection="1">
      <alignment horizontal="right" wrapText="1"/>
      <protection/>
    </xf>
    <xf numFmtId="164" fontId="11" fillId="2" borderId="2" xfId="0" applyFont="1" applyFill="1" applyBorder="1" applyAlignment="1">
      <alignment wrapText="1"/>
    </xf>
    <xf numFmtId="167" fontId="11" fillId="2" borderId="2" xfId="0" applyNumberFormat="1" applyFont="1" applyFill="1" applyBorder="1" applyAlignment="1">
      <alignment horizontal="right" wrapText="1"/>
    </xf>
    <xf numFmtId="166" fontId="11" fillId="2" borderId="2" xfId="15" applyNumberFormat="1" applyFont="1" applyFill="1" applyBorder="1" applyAlignment="1" applyProtection="1">
      <alignment horizontal="right" wrapText="1"/>
      <protection/>
    </xf>
    <xf numFmtId="164" fontId="9" fillId="2" borderId="2" xfId="0" applyFont="1" applyFill="1" applyBorder="1" applyAlignment="1">
      <alignment wrapText="1"/>
    </xf>
    <xf numFmtId="164" fontId="13" fillId="2" borderId="2" xfId="0" applyFont="1" applyFill="1" applyBorder="1" applyAlignment="1">
      <alignment wrapText="1"/>
    </xf>
    <xf numFmtId="164" fontId="12" fillId="0" borderId="2" xfId="0" applyFont="1" applyBorder="1" applyAlignment="1">
      <alignment horizontal="right"/>
    </xf>
    <xf numFmtId="166" fontId="9" fillId="0" borderId="2" xfId="0" applyNumberFormat="1" applyFont="1" applyBorder="1" applyAlignment="1">
      <alignment horizontal="right" wrapText="1"/>
    </xf>
    <xf numFmtId="167" fontId="11" fillId="0" borderId="0" xfId="0" applyNumberFormat="1" applyFont="1" applyBorder="1" applyAlignment="1">
      <alignment horizontal="right" wrapText="1"/>
    </xf>
    <xf numFmtId="164" fontId="0" fillId="0" borderId="0" xfId="0" applyBorder="1" applyAlignment="1">
      <alignment/>
    </xf>
    <xf numFmtId="168" fontId="13" fillId="0" borderId="0" xfId="0" applyNumberFormat="1" applyFont="1" applyBorder="1" applyAlignment="1">
      <alignment/>
    </xf>
    <xf numFmtId="168" fontId="11" fillId="0" borderId="0" xfId="15" applyNumberFormat="1" applyFont="1" applyFill="1" applyBorder="1" applyAlignment="1" applyProtection="1">
      <alignment horizontal="right" wrapText="1"/>
      <protection/>
    </xf>
    <xf numFmtId="164" fontId="13" fillId="0" borderId="2" xfId="0" applyFont="1" applyBorder="1" applyAlignment="1">
      <alignment wrapText="1"/>
    </xf>
    <xf numFmtId="164" fontId="13" fillId="0" borderId="2" xfId="0" applyFont="1" applyBorder="1" applyAlignment="1">
      <alignment horizontal="right"/>
    </xf>
    <xf numFmtId="166" fontId="11" fillId="0" borderId="2" xfId="0" applyNumberFormat="1" applyFont="1" applyBorder="1" applyAlignment="1">
      <alignment horizontal="right" wrapText="1"/>
    </xf>
    <xf numFmtId="164" fontId="12" fillId="0" borderId="2" xfId="0" applyFont="1" applyBorder="1" applyAlignment="1">
      <alignment wrapText="1"/>
    </xf>
    <xf numFmtId="164" fontId="14" fillId="0" borderId="2" xfId="0" applyFont="1" applyBorder="1" applyAlignment="1">
      <alignment wrapText="1"/>
    </xf>
    <xf numFmtId="167" fontId="9" fillId="2" borderId="3" xfId="0" applyNumberFormat="1" applyFont="1" applyFill="1" applyBorder="1" applyAlignment="1">
      <alignment horizontal="right" wrapText="1"/>
    </xf>
    <xf numFmtId="167" fontId="11" fillId="0" borderId="5" xfId="0" applyNumberFormat="1" applyFont="1" applyBorder="1" applyAlignment="1">
      <alignment horizontal="right" wrapText="1"/>
    </xf>
    <xf numFmtId="166" fontId="11" fillId="0" borderId="5" xfId="15" applyNumberFormat="1" applyFont="1" applyFill="1" applyBorder="1" applyAlignment="1" applyProtection="1">
      <alignment horizontal="right" wrapText="1"/>
      <protection/>
    </xf>
    <xf numFmtId="164" fontId="14" fillId="2" borderId="2" xfId="0" applyFont="1" applyFill="1" applyBorder="1" applyAlignment="1">
      <alignment wrapText="1" shrinkToFit="1"/>
    </xf>
    <xf numFmtId="167" fontId="10" fillId="2" borderId="2" xfId="0" applyNumberFormat="1" applyFont="1" applyFill="1" applyBorder="1" applyAlignment="1">
      <alignment horizontal="right" wrapText="1"/>
    </xf>
    <xf numFmtId="166" fontId="10" fillId="2" borderId="2" xfId="15" applyNumberFormat="1" applyFont="1" applyFill="1" applyBorder="1" applyAlignment="1" applyProtection="1">
      <alignment horizontal="right" wrapText="1"/>
      <protection/>
    </xf>
    <xf numFmtId="167" fontId="10" fillId="2" borderId="2" xfId="0" applyNumberFormat="1" applyFont="1" applyFill="1" applyBorder="1" applyAlignment="1">
      <alignment wrapText="1"/>
    </xf>
    <xf numFmtId="167" fontId="15" fillId="0" borderId="2" xfId="0" applyNumberFormat="1" applyFont="1" applyBorder="1" applyAlignment="1">
      <alignment horizontal="right" wrapText="1"/>
    </xf>
    <xf numFmtId="166" fontId="15" fillId="0" borderId="2" xfId="15" applyNumberFormat="1" applyFont="1" applyFill="1" applyBorder="1" applyAlignment="1" applyProtection="1">
      <alignment horizontal="right" wrapText="1"/>
      <protection/>
    </xf>
    <xf numFmtId="164" fontId="2" fillId="0" borderId="0" xfId="0" applyFont="1" applyAlignment="1">
      <alignment/>
    </xf>
    <xf numFmtId="167" fontId="0" fillId="0" borderId="0" xfId="0" applyNumberFormat="1" applyAlignment="1">
      <alignment/>
    </xf>
    <xf numFmtId="164" fontId="16" fillId="0" borderId="2" xfId="0" applyFont="1" applyBorder="1" applyAlignment="1">
      <alignment vertical="center" wrapText="1"/>
    </xf>
    <xf numFmtId="167" fontId="17" fillId="2" borderId="2" xfId="0" applyNumberFormat="1" applyFont="1" applyFill="1" applyBorder="1" applyAlignment="1">
      <alignment horizontal="right" wrapText="1"/>
    </xf>
    <xf numFmtId="167" fontId="16" fillId="0" borderId="2" xfId="0" applyNumberFormat="1" applyFont="1" applyBorder="1" applyAlignment="1">
      <alignment horizontal="right" wrapText="1"/>
    </xf>
    <xf numFmtId="167" fontId="17" fillId="0" borderId="2" xfId="0" applyNumberFormat="1" applyFont="1" applyBorder="1" applyAlignment="1">
      <alignment horizontal="right" wrapText="1"/>
    </xf>
    <xf numFmtId="164" fontId="18" fillId="0" borderId="2" xfId="0" applyFont="1" applyBorder="1" applyAlignment="1">
      <alignment wrapText="1"/>
    </xf>
    <xf numFmtId="167" fontId="18" fillId="0" borderId="2" xfId="0" applyNumberFormat="1" applyFont="1" applyBorder="1" applyAlignment="1">
      <alignment horizontal="right" wrapText="1"/>
    </xf>
    <xf numFmtId="166" fontId="18" fillId="0" borderId="2" xfId="15" applyNumberFormat="1" applyFont="1" applyFill="1" applyBorder="1" applyAlignment="1" applyProtection="1">
      <alignment horizontal="right" wrapText="1"/>
      <protection/>
    </xf>
    <xf numFmtId="167" fontId="11" fillId="0" borderId="2" xfId="0" applyNumberFormat="1" applyFont="1" applyBorder="1" applyAlignment="1">
      <alignment wrapText="1"/>
    </xf>
    <xf numFmtId="167" fontId="9" fillId="2" borderId="2" xfId="0" applyNumberFormat="1" applyFont="1" applyFill="1" applyBorder="1" applyAlignment="1">
      <alignment wrapText="1"/>
    </xf>
    <xf numFmtId="167" fontId="11" fillId="2" borderId="2" xfId="0" applyNumberFormat="1" applyFont="1" applyFill="1" applyBorder="1" applyAlignment="1">
      <alignment wrapText="1"/>
    </xf>
    <xf numFmtId="164" fontId="10" fillId="2" borderId="2" xfId="0" applyFont="1" applyFill="1" applyBorder="1" applyAlignment="1">
      <alignment wrapText="1"/>
    </xf>
    <xf numFmtId="167" fontId="11" fillId="0" borderId="6" xfId="0" applyNumberFormat="1" applyFont="1" applyFill="1" applyBorder="1" applyAlignment="1">
      <alignment wrapText="1"/>
    </xf>
    <xf numFmtId="167" fontId="11" fillId="0" borderId="0" xfId="0" applyNumberFormat="1" applyFont="1" applyFill="1" applyBorder="1" applyAlignment="1">
      <alignment horizontal="righ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0"/>
  <sheetViews>
    <sheetView tabSelected="1" view="pageBreakPreview" zoomScale="118" zoomScaleSheetLayoutView="118" workbookViewId="0" topLeftCell="A1">
      <selection activeCell="B2" sqref="B2"/>
    </sheetView>
  </sheetViews>
  <sheetFormatPr defaultColWidth="9.00390625" defaultRowHeight="12.75"/>
  <cols>
    <col min="1" max="1" width="42.375" style="0" customWidth="1"/>
    <col min="2" max="2" width="16.75390625" style="0" customWidth="1"/>
    <col min="3" max="3" width="13.125" style="0" customWidth="1"/>
    <col min="4" max="4" width="14.875" style="0" customWidth="1"/>
    <col min="5" max="5" width="10.125" style="0" customWidth="1"/>
    <col min="6" max="6" width="11.875" style="0" customWidth="1"/>
    <col min="7" max="7" width="13.375" style="0" customWidth="1"/>
    <col min="8" max="8" width="9.375" style="0" customWidth="1"/>
    <col min="9" max="9" width="8.25390625" style="0" customWidth="1"/>
    <col min="10" max="10" width="11.875" style="0" customWidth="1"/>
  </cols>
  <sheetData>
    <row r="2" spans="1:10" ht="61.5" customHeight="1">
      <c r="A2" s="1"/>
      <c r="B2" s="2" t="s">
        <v>0</v>
      </c>
      <c r="C2" s="2"/>
      <c r="D2" s="2"/>
      <c r="E2" s="2"/>
      <c r="F2" s="3"/>
      <c r="G2" s="4"/>
      <c r="H2" s="4"/>
      <c r="I2" s="4"/>
      <c r="J2" s="4"/>
    </row>
    <row r="3" spans="1:10" ht="13.5" customHeight="1">
      <c r="A3" s="1"/>
      <c r="B3" s="5"/>
      <c r="C3" s="5"/>
      <c r="D3" s="5"/>
      <c r="E3" s="5"/>
      <c r="F3" s="5"/>
      <c r="G3" s="4"/>
      <c r="H3" s="4"/>
      <c r="I3" s="4"/>
      <c r="J3" s="4"/>
    </row>
    <row r="4" spans="1:10" ht="58.5" customHeight="1">
      <c r="A4" s="1"/>
      <c r="B4" s="2"/>
      <c r="C4" s="2"/>
      <c r="D4" s="2"/>
      <c r="E4" s="2"/>
      <c r="F4" s="2"/>
      <c r="G4" s="4"/>
      <c r="H4" s="4"/>
      <c r="I4" s="4"/>
      <c r="J4" s="4"/>
    </row>
    <row r="5" spans="1:10" ht="71.25" customHeight="1">
      <c r="A5" s="6" t="s">
        <v>1</v>
      </c>
      <c r="B5" s="6"/>
      <c r="C5" s="6"/>
      <c r="D5" s="6"/>
      <c r="E5" s="6"/>
      <c r="F5" s="7"/>
      <c r="G5" s="7"/>
      <c r="H5" s="7"/>
      <c r="I5" s="7"/>
      <c r="J5" s="7"/>
    </row>
    <row r="6" spans="1:10" ht="28.5" customHeight="1">
      <c r="A6" s="8" t="s">
        <v>2</v>
      </c>
      <c r="B6" s="8"/>
      <c r="C6" s="8"/>
      <c r="D6" s="8"/>
      <c r="E6" s="9"/>
      <c r="F6" s="9"/>
      <c r="G6" s="7"/>
      <c r="H6" s="7"/>
      <c r="I6" s="7"/>
      <c r="J6" s="7"/>
    </row>
    <row r="7" spans="1:10" ht="19.5" customHeight="1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4" ht="12.75" customHeight="1">
      <c r="A8" s="11" t="s">
        <v>3</v>
      </c>
      <c r="B8" s="12" t="s">
        <v>4</v>
      </c>
      <c r="C8" s="13" t="s">
        <v>5</v>
      </c>
      <c r="D8" s="13" t="s">
        <v>6</v>
      </c>
    </row>
    <row r="9" spans="1:4" ht="23.25" customHeight="1">
      <c r="A9" s="11"/>
      <c r="B9" s="12"/>
      <c r="C9" s="13"/>
      <c r="D9" s="13"/>
    </row>
    <row r="10" spans="1:4" ht="27.75" customHeight="1">
      <c r="A10" s="11"/>
      <c r="B10" s="11"/>
      <c r="C10" s="13"/>
      <c r="D10" s="13"/>
    </row>
    <row r="11" spans="1:4" ht="12.75" customHeight="1" hidden="1">
      <c r="A11" s="11"/>
      <c r="B11" s="14"/>
      <c r="C11" s="15"/>
      <c r="D11" s="15"/>
    </row>
    <row r="12" spans="1:4" ht="12.75" customHeight="1" hidden="1">
      <c r="A12" s="11"/>
      <c r="B12" s="14"/>
      <c r="C12" s="15"/>
      <c r="D12" s="15"/>
    </row>
    <row r="13" spans="1:4" ht="12.75" customHeight="1" hidden="1">
      <c r="A13" s="11"/>
      <c r="B13" s="16"/>
      <c r="C13" s="17"/>
      <c r="D13" s="17"/>
    </row>
    <row r="14" spans="1:4" ht="12.75">
      <c r="A14" s="18">
        <v>1</v>
      </c>
      <c r="B14" s="18">
        <v>5</v>
      </c>
      <c r="C14" s="18">
        <v>6</v>
      </c>
      <c r="D14" s="18"/>
    </row>
    <row r="15" spans="1:4" ht="12.75">
      <c r="A15" s="19" t="s">
        <v>7</v>
      </c>
      <c r="B15" s="18"/>
      <c r="C15" s="18"/>
      <c r="D15" s="20">
        <f>D16</f>
        <v>12748.03</v>
      </c>
    </row>
    <row r="16" spans="1:4" ht="25.5">
      <c r="A16" s="21" t="s">
        <v>8</v>
      </c>
      <c r="B16" s="22" t="s">
        <v>9</v>
      </c>
      <c r="C16" s="22" t="s">
        <v>10</v>
      </c>
      <c r="D16" s="20">
        <f>D17+D31+D33+D40+D44+D52+D60+D77+D80+D97+D100+D124+D129+D132+D135+D137+D141+D139</f>
        <v>12748.03</v>
      </c>
    </row>
    <row r="17" spans="1:4" ht="70.5" customHeight="1">
      <c r="A17" s="23" t="s">
        <v>11</v>
      </c>
      <c r="B17" s="24" t="s">
        <v>12</v>
      </c>
      <c r="C17" s="24" t="s">
        <v>10</v>
      </c>
      <c r="D17" s="25">
        <f>D18+D21+D27+D23+D29+D37+D49+D146</f>
        <v>5777.450000000001</v>
      </c>
    </row>
    <row r="18" spans="1:4" ht="62.25" customHeight="1">
      <c r="A18" s="21" t="s">
        <v>13</v>
      </c>
      <c r="B18" s="26" t="s">
        <v>14</v>
      </c>
      <c r="C18" s="26" t="s">
        <v>15</v>
      </c>
      <c r="D18" s="20">
        <f>D19</f>
        <v>1066.4</v>
      </c>
    </row>
    <row r="19" spans="1:4" ht="15" customHeight="1">
      <c r="A19" s="27" t="s">
        <v>16</v>
      </c>
      <c r="B19" s="28" t="s">
        <v>17</v>
      </c>
      <c r="C19" s="28" t="s">
        <v>10</v>
      </c>
      <c r="D19" s="29">
        <f>$D$20</f>
        <v>1066.4</v>
      </c>
    </row>
    <row r="20" spans="1:4" ht="76.5" customHeight="1">
      <c r="A20" s="27" t="s">
        <v>18</v>
      </c>
      <c r="B20" s="28" t="s">
        <v>17</v>
      </c>
      <c r="C20" s="28" t="s">
        <v>19</v>
      </c>
      <c r="D20" s="29">
        <v>1066.4</v>
      </c>
    </row>
    <row r="21" spans="1:4" ht="56.25" customHeight="1">
      <c r="A21" s="30" t="s">
        <v>20</v>
      </c>
      <c r="B21" s="31" t="s">
        <v>21</v>
      </c>
      <c r="C21" s="31" t="s">
        <v>10</v>
      </c>
      <c r="D21" s="32">
        <v>130.2</v>
      </c>
    </row>
    <row r="22" spans="1:4" ht="76.5" customHeight="1">
      <c r="A22" s="33" t="s">
        <v>18</v>
      </c>
      <c r="B22" s="34" t="s">
        <v>21</v>
      </c>
      <c r="C22" s="34" t="s">
        <v>19</v>
      </c>
      <c r="D22" s="35">
        <v>130.2</v>
      </c>
    </row>
    <row r="23" spans="1:4" ht="24" customHeight="1">
      <c r="A23" s="36" t="s">
        <v>22</v>
      </c>
      <c r="B23" s="31" t="s">
        <v>23</v>
      </c>
      <c r="C23" s="31" t="s">
        <v>10</v>
      </c>
      <c r="D23" s="32">
        <f>D24</f>
        <v>4038.31</v>
      </c>
    </row>
    <row r="24" spans="1:4" ht="25.5">
      <c r="A24" s="33" t="s">
        <v>24</v>
      </c>
      <c r="B24" s="34" t="s">
        <v>25</v>
      </c>
      <c r="C24" s="34" t="s">
        <v>10</v>
      </c>
      <c r="D24" s="35">
        <f>D25+D26</f>
        <v>4038.31</v>
      </c>
    </row>
    <row r="25" spans="1:4" ht="63.75" customHeight="1">
      <c r="A25" s="33" t="s">
        <v>18</v>
      </c>
      <c r="B25" s="34" t="s">
        <v>25</v>
      </c>
      <c r="C25" s="34" t="s">
        <v>19</v>
      </c>
      <c r="D25" s="35">
        <v>3654.71</v>
      </c>
    </row>
    <row r="26" spans="1:4" ht="26.25" customHeight="1">
      <c r="A26" s="37" t="s">
        <v>26</v>
      </c>
      <c r="B26" s="34" t="s">
        <v>25</v>
      </c>
      <c r="C26" s="34" t="s">
        <v>27</v>
      </c>
      <c r="D26" s="35">
        <v>383.6</v>
      </c>
    </row>
    <row r="27" spans="1:4" ht="57" customHeight="1">
      <c r="A27" s="37" t="s">
        <v>28</v>
      </c>
      <c r="B27" s="34" t="s">
        <v>21</v>
      </c>
      <c r="C27" s="34" t="s">
        <v>10</v>
      </c>
      <c r="D27" s="35">
        <v>78.12</v>
      </c>
    </row>
    <row r="28" spans="1:4" ht="73.5" customHeight="1">
      <c r="A28" s="27" t="s">
        <v>18</v>
      </c>
      <c r="B28" s="28" t="s">
        <v>21</v>
      </c>
      <c r="C28" s="28" t="s">
        <v>19</v>
      </c>
      <c r="D28" s="29">
        <v>78.12</v>
      </c>
    </row>
    <row r="29" spans="1:9" ht="29.25" customHeight="1">
      <c r="A29" s="21" t="s">
        <v>29</v>
      </c>
      <c r="B29" s="38" t="s">
        <v>30</v>
      </c>
      <c r="C29" s="22" t="s">
        <v>10</v>
      </c>
      <c r="D29" s="39" t="s">
        <v>31</v>
      </c>
      <c r="E29" s="40"/>
      <c r="F29" s="40"/>
      <c r="G29" s="41"/>
      <c r="H29" s="42"/>
      <c r="I29" s="43"/>
    </row>
    <row r="30" spans="1:9" ht="21.75" customHeight="1">
      <c r="A30" s="44" t="s">
        <v>32</v>
      </c>
      <c r="B30" s="45" t="s">
        <v>30</v>
      </c>
      <c r="C30" s="28" t="s">
        <v>33</v>
      </c>
      <c r="D30" s="46" t="s">
        <v>31</v>
      </c>
      <c r="E30" s="40"/>
      <c r="F30" s="40"/>
      <c r="G30" s="41"/>
      <c r="H30" s="42"/>
      <c r="I30" s="43"/>
    </row>
    <row r="31" spans="1:4" ht="18.75" customHeight="1">
      <c r="A31" s="36" t="s">
        <v>34</v>
      </c>
      <c r="B31" s="31">
        <f>$B$32</f>
        <v>0</v>
      </c>
      <c r="C31" s="31" t="s">
        <v>10</v>
      </c>
      <c r="D31" s="32">
        <f>D32</f>
        <v>20</v>
      </c>
    </row>
    <row r="32" spans="1:4" ht="13.5" customHeight="1">
      <c r="A32" s="33" t="s">
        <v>35</v>
      </c>
      <c r="B32" s="34" t="s">
        <v>36</v>
      </c>
      <c r="C32" s="34" t="s">
        <v>37</v>
      </c>
      <c r="D32" s="35">
        <v>20</v>
      </c>
    </row>
    <row r="33" spans="1:4" ht="24.75" customHeight="1">
      <c r="A33" s="36" t="s">
        <v>38</v>
      </c>
      <c r="B33" s="31" t="s">
        <v>39</v>
      </c>
      <c r="C33" s="31" t="s">
        <v>10</v>
      </c>
      <c r="D33" s="32">
        <f>D34+D36+D35</f>
        <v>995.774</v>
      </c>
    </row>
    <row r="34" spans="1:4" ht="29.25" customHeight="1">
      <c r="A34" s="37" t="s">
        <v>40</v>
      </c>
      <c r="B34" s="34" t="s">
        <v>39</v>
      </c>
      <c r="C34" s="34" t="s">
        <v>27</v>
      </c>
      <c r="D34" s="35">
        <v>785.274</v>
      </c>
    </row>
    <row r="35" spans="1:4" ht="23.25" customHeight="1">
      <c r="A35" s="27" t="s">
        <v>35</v>
      </c>
      <c r="B35" s="28" t="s">
        <v>39</v>
      </c>
      <c r="C35" s="28" t="s">
        <v>37</v>
      </c>
      <c r="D35" s="29">
        <v>200.5</v>
      </c>
    </row>
    <row r="36" spans="1:4" ht="18.75" customHeight="1">
      <c r="A36" s="27" t="s">
        <v>35</v>
      </c>
      <c r="B36" s="28" t="s">
        <v>41</v>
      </c>
      <c r="C36" s="28" t="s">
        <v>37</v>
      </c>
      <c r="D36" s="29">
        <v>10</v>
      </c>
    </row>
    <row r="37" spans="1:4" ht="37.5" customHeight="1">
      <c r="A37" s="21" t="s">
        <v>42</v>
      </c>
      <c r="B37" s="22" t="s">
        <v>12</v>
      </c>
      <c r="C37" s="22" t="s">
        <v>10</v>
      </c>
      <c r="D37" s="20">
        <f aca="true" t="shared" si="0" ref="D37:D38">D38</f>
        <v>33</v>
      </c>
    </row>
    <row r="38" spans="1:4" ht="42.75" customHeight="1">
      <c r="A38" s="27" t="s">
        <v>43</v>
      </c>
      <c r="B38" s="28" t="s">
        <v>44</v>
      </c>
      <c r="C38" s="28" t="s">
        <v>10</v>
      </c>
      <c r="D38" s="29">
        <f t="shared" si="0"/>
        <v>33</v>
      </c>
    </row>
    <row r="39" spans="1:4" ht="26.25" customHeight="1">
      <c r="A39" s="44" t="s">
        <v>40</v>
      </c>
      <c r="B39" s="28" t="s">
        <v>44</v>
      </c>
      <c r="C39" s="28" t="s">
        <v>27</v>
      </c>
      <c r="D39" s="29">
        <v>33</v>
      </c>
    </row>
    <row r="40" spans="1:4" ht="80.25" customHeight="1">
      <c r="A40" s="47" t="s">
        <v>45</v>
      </c>
      <c r="B40" s="22" t="s">
        <v>46</v>
      </c>
      <c r="C40" s="22" t="s">
        <v>10</v>
      </c>
      <c r="D40" s="20">
        <f>D42</f>
        <v>10</v>
      </c>
    </row>
    <row r="41" spans="1:4" ht="33" customHeight="1">
      <c r="A41" s="44" t="s">
        <v>47</v>
      </c>
      <c r="B41" s="28" t="s">
        <v>48</v>
      </c>
      <c r="C41" s="28" t="s">
        <v>10</v>
      </c>
      <c r="D41" s="29">
        <f>D42</f>
        <v>10</v>
      </c>
    </row>
    <row r="42" spans="1:4" ht="37.5" customHeight="1">
      <c r="A42" s="44" t="s">
        <v>49</v>
      </c>
      <c r="B42" s="28" t="s">
        <v>50</v>
      </c>
      <c r="C42" s="28" t="s">
        <v>10</v>
      </c>
      <c r="D42" s="29">
        <f>$D$43</f>
        <v>10</v>
      </c>
    </row>
    <row r="43" spans="1:4" ht="31.5" customHeight="1">
      <c r="A43" s="44" t="s">
        <v>40</v>
      </c>
      <c r="B43" s="28" t="s">
        <v>50</v>
      </c>
      <c r="C43" s="28" t="s">
        <v>27</v>
      </c>
      <c r="D43" s="29">
        <v>10</v>
      </c>
    </row>
    <row r="44" spans="1:4" ht="63.75" customHeight="1">
      <c r="A44" s="47" t="s">
        <v>51</v>
      </c>
      <c r="B44" s="22" t="s">
        <v>52</v>
      </c>
      <c r="C44" s="22" t="s">
        <v>10</v>
      </c>
      <c r="D44" s="20">
        <f>$D$48</f>
        <v>10</v>
      </c>
    </row>
    <row r="45" spans="1:4" ht="45.75" customHeight="1">
      <c r="A45" s="47" t="s">
        <v>53</v>
      </c>
      <c r="B45" s="22" t="s">
        <v>52</v>
      </c>
      <c r="C45" s="22" t="s">
        <v>10</v>
      </c>
      <c r="D45" s="20">
        <f>$D$46</f>
        <v>10</v>
      </c>
    </row>
    <row r="46" spans="1:4" ht="25.5" customHeight="1">
      <c r="A46" s="44" t="s">
        <v>54</v>
      </c>
      <c r="B46" s="28" t="s">
        <v>55</v>
      </c>
      <c r="C46" s="28" t="s">
        <v>10</v>
      </c>
      <c r="D46" s="29">
        <f>$D$47</f>
        <v>10</v>
      </c>
    </row>
    <row r="47" spans="1:4" ht="25.5" customHeight="1">
      <c r="A47" s="44" t="s">
        <v>56</v>
      </c>
      <c r="B47" s="28" t="s">
        <v>57</v>
      </c>
      <c r="C47" s="28" t="s">
        <v>10</v>
      </c>
      <c r="D47" s="29">
        <f>$D$48</f>
        <v>10</v>
      </c>
    </row>
    <row r="48" spans="1:4" ht="18.75" customHeight="1">
      <c r="A48" s="44" t="s">
        <v>35</v>
      </c>
      <c r="B48" s="28" t="s">
        <v>57</v>
      </c>
      <c r="C48" s="28" t="s">
        <v>37</v>
      </c>
      <c r="D48" s="29">
        <v>10</v>
      </c>
    </row>
    <row r="49" spans="1:4" ht="42" customHeight="1">
      <c r="A49" s="48" t="s">
        <v>58</v>
      </c>
      <c r="B49" s="24" t="s">
        <v>59</v>
      </c>
      <c r="C49" s="24" t="s">
        <v>10</v>
      </c>
      <c r="D49" s="25">
        <f>D50+D51</f>
        <v>246.3</v>
      </c>
    </row>
    <row r="50" spans="1:4" ht="64.5" customHeight="1">
      <c r="A50" s="44" t="s">
        <v>18</v>
      </c>
      <c r="B50" s="28" t="s">
        <v>59</v>
      </c>
      <c r="C50" s="28" t="s">
        <v>19</v>
      </c>
      <c r="D50" s="29">
        <v>236.9</v>
      </c>
    </row>
    <row r="51" spans="1:4" ht="29.25" customHeight="1">
      <c r="A51" s="44" t="s">
        <v>40</v>
      </c>
      <c r="B51" s="28" t="s">
        <v>59</v>
      </c>
      <c r="C51" s="28" t="s">
        <v>27</v>
      </c>
      <c r="D51" s="29">
        <v>9.4</v>
      </c>
    </row>
    <row r="52" spans="1:4" ht="42" customHeight="1">
      <c r="A52" s="30" t="s">
        <v>60</v>
      </c>
      <c r="B52" s="49" t="s">
        <v>61</v>
      </c>
      <c r="C52" s="49" t="s">
        <v>10</v>
      </c>
      <c r="D52" s="32">
        <f>$D$53</f>
        <v>75</v>
      </c>
    </row>
    <row r="53" spans="1:4" ht="45" customHeight="1">
      <c r="A53" s="47" t="s">
        <v>62</v>
      </c>
      <c r="B53" s="28" t="s">
        <v>61</v>
      </c>
      <c r="C53" s="28" t="s">
        <v>10</v>
      </c>
      <c r="D53" s="29">
        <f>D54+D56+D58</f>
        <v>75</v>
      </c>
    </row>
    <row r="54" spans="1:4" ht="29.25" customHeight="1">
      <c r="A54" s="44" t="s">
        <v>63</v>
      </c>
      <c r="B54" s="28" t="s">
        <v>64</v>
      </c>
      <c r="C54" s="28" t="s">
        <v>10</v>
      </c>
      <c r="D54" s="29">
        <f>$D$55</f>
        <v>18</v>
      </c>
    </row>
    <row r="55" spans="1:4" ht="29.25" customHeight="1">
      <c r="A55" s="44" t="s">
        <v>26</v>
      </c>
      <c r="B55" s="28" t="s">
        <v>64</v>
      </c>
      <c r="C55" s="50" t="s">
        <v>27</v>
      </c>
      <c r="D55" s="51">
        <v>18</v>
      </c>
    </row>
    <row r="56" spans="1:4" ht="40.5" customHeight="1">
      <c r="A56" s="44" t="s">
        <v>65</v>
      </c>
      <c r="B56" s="28" t="s">
        <v>66</v>
      </c>
      <c r="C56" s="50" t="s">
        <v>10</v>
      </c>
      <c r="D56" s="51">
        <f>$D$57</f>
        <v>22</v>
      </c>
    </row>
    <row r="57" spans="1:4" ht="29.25" customHeight="1">
      <c r="A57" s="44" t="s">
        <v>26</v>
      </c>
      <c r="B57" s="28" t="s">
        <v>66</v>
      </c>
      <c r="C57" s="50" t="s">
        <v>27</v>
      </c>
      <c r="D57" s="51">
        <v>22</v>
      </c>
    </row>
    <row r="58" spans="1:4" ht="37.5" customHeight="1">
      <c r="A58" s="44" t="s">
        <v>67</v>
      </c>
      <c r="B58" s="28" t="s">
        <v>68</v>
      </c>
      <c r="C58" s="50" t="s">
        <v>10</v>
      </c>
      <c r="D58" s="51">
        <f>$D$59</f>
        <v>35</v>
      </c>
    </row>
    <row r="59" spans="1:4" ht="29.25" customHeight="1">
      <c r="A59" s="44" t="s">
        <v>26</v>
      </c>
      <c r="B59" s="28" t="s">
        <v>68</v>
      </c>
      <c r="C59" s="50" t="s">
        <v>27</v>
      </c>
      <c r="D59" s="51">
        <v>35</v>
      </c>
    </row>
    <row r="60" spans="1:4" ht="95.25" customHeight="1">
      <c r="A60" s="52" t="s">
        <v>69</v>
      </c>
      <c r="B60" s="31" t="s">
        <v>70</v>
      </c>
      <c r="C60" s="53" t="s">
        <v>10</v>
      </c>
      <c r="D60" s="54">
        <f>$D$61</f>
        <v>2487.7</v>
      </c>
    </row>
    <row r="61" spans="1:4" ht="32.25" customHeight="1">
      <c r="A61" s="37" t="s">
        <v>71</v>
      </c>
      <c r="B61" s="53" t="s">
        <v>70</v>
      </c>
      <c r="C61" s="53" t="s">
        <v>10</v>
      </c>
      <c r="D61" s="54">
        <f>D62+D64+D66+D68+D70+D75+D72</f>
        <v>2487.7</v>
      </c>
    </row>
    <row r="62" spans="1:4" ht="27" customHeight="1">
      <c r="A62" s="37" t="s">
        <v>72</v>
      </c>
      <c r="B62" s="34" t="s">
        <v>73</v>
      </c>
      <c r="C62" s="34" t="s">
        <v>10</v>
      </c>
      <c r="D62" s="35">
        <f>$D$63</f>
        <v>1833.6</v>
      </c>
    </row>
    <row r="63" spans="1:4" ht="27" customHeight="1">
      <c r="A63" s="37" t="s">
        <v>26</v>
      </c>
      <c r="B63" s="34" t="s">
        <v>73</v>
      </c>
      <c r="C63" s="34" t="s">
        <v>27</v>
      </c>
      <c r="D63" s="35">
        <v>1833.6</v>
      </c>
    </row>
    <row r="64" spans="1:4" ht="26.25" customHeight="1">
      <c r="A64" s="37" t="s">
        <v>74</v>
      </c>
      <c r="B64" s="34" t="s">
        <v>75</v>
      </c>
      <c r="C64" s="34" t="s">
        <v>10</v>
      </c>
      <c r="D64" s="35">
        <f>$D$65</f>
        <v>330</v>
      </c>
    </row>
    <row r="65" spans="1:4" ht="26.25" customHeight="1">
      <c r="A65" s="37" t="s">
        <v>26</v>
      </c>
      <c r="B65" s="34" t="s">
        <v>75</v>
      </c>
      <c r="C65" s="34" t="s">
        <v>27</v>
      </c>
      <c r="D65" s="35">
        <v>330</v>
      </c>
    </row>
    <row r="66" spans="1:4" ht="28.5" customHeight="1">
      <c r="A66" s="37" t="s">
        <v>76</v>
      </c>
      <c r="B66" s="34" t="s">
        <v>77</v>
      </c>
      <c r="C66" s="34" t="s">
        <v>10</v>
      </c>
      <c r="D66" s="35">
        <f>$D$67</f>
        <v>100</v>
      </c>
    </row>
    <row r="67" spans="1:4" ht="33" customHeight="1">
      <c r="A67" s="37" t="s">
        <v>26</v>
      </c>
      <c r="B67" s="34" t="s">
        <v>77</v>
      </c>
      <c r="C67" s="34" t="s">
        <v>27</v>
      </c>
      <c r="D67" s="35">
        <v>100</v>
      </c>
    </row>
    <row r="68" spans="1:4" ht="33" customHeight="1">
      <c r="A68" s="37" t="s">
        <v>78</v>
      </c>
      <c r="B68" s="34" t="s">
        <v>79</v>
      </c>
      <c r="C68" s="34" t="s">
        <v>10</v>
      </c>
      <c r="D68" s="35">
        <v>0</v>
      </c>
    </row>
    <row r="69" spans="1:4" ht="33" customHeight="1">
      <c r="A69" s="37" t="s">
        <v>26</v>
      </c>
      <c r="B69" s="34" t="s">
        <v>79</v>
      </c>
      <c r="C69" s="34" t="s">
        <v>27</v>
      </c>
      <c r="D69" s="35">
        <v>0</v>
      </c>
    </row>
    <row r="70" spans="1:4" ht="32.25" customHeight="1">
      <c r="A70" s="37" t="s">
        <v>80</v>
      </c>
      <c r="B70" s="34" t="s">
        <v>81</v>
      </c>
      <c r="C70" s="34" t="s">
        <v>10</v>
      </c>
      <c r="D70" s="35">
        <f>$D$71</f>
        <v>0</v>
      </c>
    </row>
    <row r="71" spans="1:4" ht="29.25" customHeight="1">
      <c r="A71" s="37" t="s">
        <v>26</v>
      </c>
      <c r="B71" s="34" t="s">
        <v>81</v>
      </c>
      <c r="C71" s="34" t="s">
        <v>27</v>
      </c>
      <c r="D71" s="35">
        <v>0</v>
      </c>
    </row>
    <row r="72" spans="1:4" ht="37.5" customHeight="1">
      <c r="A72" s="37" t="s">
        <v>82</v>
      </c>
      <c r="B72" s="34" t="s">
        <v>83</v>
      </c>
      <c r="C72" s="34" t="s">
        <v>10</v>
      </c>
      <c r="D72" s="35">
        <v>100</v>
      </c>
    </row>
    <row r="73" spans="1:4" ht="43.5" customHeight="1">
      <c r="A73" s="37" t="s">
        <v>84</v>
      </c>
      <c r="B73" s="34" t="s">
        <v>85</v>
      </c>
      <c r="C73" s="34" t="s">
        <v>10</v>
      </c>
      <c r="D73" s="35">
        <v>100</v>
      </c>
    </row>
    <row r="74" spans="1:4" ht="29.25" customHeight="1">
      <c r="A74" s="37" t="s">
        <v>26</v>
      </c>
      <c r="B74" s="34" t="s">
        <v>85</v>
      </c>
      <c r="C74" s="34" t="s">
        <v>27</v>
      </c>
      <c r="D74" s="35">
        <v>100</v>
      </c>
    </row>
    <row r="75" spans="1:4" ht="41.25" customHeight="1">
      <c r="A75" s="37" t="s">
        <v>86</v>
      </c>
      <c r="B75" s="34" t="s">
        <v>87</v>
      </c>
      <c r="C75" s="34" t="s">
        <v>10</v>
      </c>
      <c r="D75" s="35">
        <f>$D$76</f>
        <v>124.1</v>
      </c>
    </row>
    <row r="76" spans="1:4" ht="29.25" customHeight="1">
      <c r="A76" s="37" t="s">
        <v>26</v>
      </c>
      <c r="B76" s="34" t="s">
        <v>87</v>
      </c>
      <c r="C76" s="34" t="s">
        <v>27</v>
      </c>
      <c r="D76" s="35">
        <v>124.1</v>
      </c>
    </row>
    <row r="77" spans="1:4" ht="44.25" customHeight="1">
      <c r="A77" s="36" t="s">
        <v>88</v>
      </c>
      <c r="B77" s="31" t="s">
        <v>89</v>
      </c>
      <c r="C77" s="53" t="s">
        <v>10</v>
      </c>
      <c r="D77" s="54">
        <f>D78</f>
        <v>30</v>
      </c>
    </row>
    <row r="78" spans="1:4" ht="52.5" customHeight="1">
      <c r="A78" s="27" t="s">
        <v>90</v>
      </c>
      <c r="B78" s="28">
        <f>$B$79</f>
        <v>0</v>
      </c>
      <c r="C78" s="28" t="s">
        <v>10</v>
      </c>
      <c r="D78" s="29">
        <f>$D$79</f>
        <v>30</v>
      </c>
    </row>
    <row r="79" spans="1:4" ht="27" customHeight="1">
      <c r="A79" s="27" t="s">
        <v>26</v>
      </c>
      <c r="B79" s="28" t="s">
        <v>91</v>
      </c>
      <c r="C79" s="28" t="s">
        <v>27</v>
      </c>
      <c r="D79" s="29">
        <v>30</v>
      </c>
    </row>
    <row r="80" spans="1:4" ht="56.25" customHeight="1">
      <c r="A80" s="55" t="s">
        <v>92</v>
      </c>
      <c r="B80" s="53" t="s">
        <v>93</v>
      </c>
      <c r="C80" s="53" t="s">
        <v>10</v>
      </c>
      <c r="D80" s="54">
        <f>D81+D87+D89+D92+D93+D95</f>
        <v>881.8100000000001</v>
      </c>
    </row>
    <row r="81" spans="1:5" ht="32.25" customHeight="1">
      <c r="A81" s="44" t="s">
        <v>94</v>
      </c>
      <c r="B81" s="56">
        <f>$B$82</f>
        <v>0</v>
      </c>
      <c r="C81" s="56" t="s">
        <v>10</v>
      </c>
      <c r="D81" s="57">
        <v>246</v>
      </c>
      <c r="E81" s="58"/>
    </row>
    <row r="82" spans="1:5" ht="29.25" customHeight="1">
      <c r="A82" s="44" t="s">
        <v>40</v>
      </c>
      <c r="B82" s="28" t="s">
        <v>95</v>
      </c>
      <c r="C82" s="28" t="s">
        <v>27</v>
      </c>
      <c r="D82" s="29">
        <f>D83+D85</f>
        <v>246</v>
      </c>
      <c r="E82" s="59"/>
    </row>
    <row r="83" spans="1:5" ht="42" customHeight="1">
      <c r="A83" s="44" t="s">
        <v>96</v>
      </c>
      <c r="B83" s="34" t="s">
        <v>97</v>
      </c>
      <c r="C83" s="28" t="s">
        <v>10</v>
      </c>
      <c r="D83" s="29">
        <v>0.246</v>
      </c>
      <c r="E83" s="59"/>
    </row>
    <row r="84" spans="1:5" ht="29.25" customHeight="1">
      <c r="A84" s="44" t="s">
        <v>40</v>
      </c>
      <c r="B84" s="28" t="s">
        <v>97</v>
      </c>
      <c r="C84" s="28" t="s">
        <v>27</v>
      </c>
      <c r="D84" s="29">
        <v>0.246</v>
      </c>
      <c r="E84" s="59"/>
    </row>
    <row r="85" spans="1:5" ht="44.25" customHeight="1">
      <c r="A85" s="44" t="s">
        <v>98</v>
      </c>
      <c r="B85" s="34" t="s">
        <v>99</v>
      </c>
      <c r="C85" s="28" t="s">
        <v>10</v>
      </c>
      <c r="D85" s="29">
        <v>245.754</v>
      </c>
      <c r="E85" s="59"/>
    </row>
    <row r="86" spans="1:5" ht="29.25" customHeight="1">
      <c r="A86" s="44" t="s">
        <v>40</v>
      </c>
      <c r="B86" s="28" t="s">
        <v>99</v>
      </c>
      <c r="C86" s="28" t="s">
        <v>27</v>
      </c>
      <c r="D86" s="29">
        <v>245.754</v>
      </c>
      <c r="E86" s="59"/>
    </row>
    <row r="87" spans="1:4" ht="29.25" customHeight="1">
      <c r="A87" s="44" t="s">
        <v>100</v>
      </c>
      <c r="B87" s="28" t="s">
        <v>101</v>
      </c>
      <c r="C87" s="28" t="s">
        <v>10</v>
      </c>
      <c r="D87" s="29">
        <f>$D$88</f>
        <v>18</v>
      </c>
    </row>
    <row r="88" spans="1:4" ht="29.25" customHeight="1">
      <c r="A88" s="44" t="s">
        <v>40</v>
      </c>
      <c r="B88" s="28" t="s">
        <v>101</v>
      </c>
      <c r="C88" s="28" t="s">
        <v>27</v>
      </c>
      <c r="D88" s="29">
        <v>18</v>
      </c>
    </row>
    <row r="89" spans="1:4" ht="29.25" customHeight="1">
      <c r="A89" s="44" t="s">
        <v>102</v>
      </c>
      <c r="B89" s="28" t="s">
        <v>103</v>
      </c>
      <c r="C89" s="28" t="s">
        <v>10</v>
      </c>
      <c r="D89" s="29">
        <f>$D$90</f>
        <v>499.43</v>
      </c>
    </row>
    <row r="90" spans="1:4" ht="29.25" customHeight="1">
      <c r="A90" s="44" t="s">
        <v>40</v>
      </c>
      <c r="B90" s="34" t="s">
        <v>103</v>
      </c>
      <c r="C90" s="28" t="s">
        <v>27</v>
      </c>
      <c r="D90" s="29">
        <v>499.43</v>
      </c>
    </row>
    <row r="91" spans="1:4" ht="29.25" customHeight="1">
      <c r="A91" s="44" t="s">
        <v>104</v>
      </c>
      <c r="B91" s="34" t="s">
        <v>105</v>
      </c>
      <c r="C91" s="28" t="s">
        <v>10</v>
      </c>
      <c r="D91" s="29">
        <v>0</v>
      </c>
    </row>
    <row r="92" spans="1:4" ht="29.25" customHeight="1">
      <c r="A92" s="44" t="s">
        <v>40</v>
      </c>
      <c r="B92" s="34" t="s">
        <v>105</v>
      </c>
      <c r="C92" s="34" t="s">
        <v>27</v>
      </c>
      <c r="D92" s="35">
        <v>0</v>
      </c>
    </row>
    <row r="93" spans="1:4" ht="40.5" customHeight="1">
      <c r="A93" s="44" t="s">
        <v>106</v>
      </c>
      <c r="B93" s="28" t="s">
        <v>107</v>
      </c>
      <c r="C93" s="28" t="s">
        <v>10</v>
      </c>
      <c r="D93" s="29">
        <f>$D$94</f>
        <v>11.58</v>
      </c>
    </row>
    <row r="94" spans="1:4" ht="29.25" customHeight="1">
      <c r="A94" s="44" t="s">
        <v>40</v>
      </c>
      <c r="B94" s="28" t="s">
        <v>107</v>
      </c>
      <c r="C94" s="28" t="s">
        <v>27</v>
      </c>
      <c r="D94" s="29">
        <v>11.58</v>
      </c>
    </row>
    <row r="95" spans="1:4" ht="39" customHeight="1">
      <c r="A95" s="44" t="s">
        <v>108</v>
      </c>
      <c r="B95" s="28" t="s">
        <v>109</v>
      </c>
      <c r="C95" s="28" t="s">
        <v>10</v>
      </c>
      <c r="D95" s="29">
        <f>$D$96</f>
        <v>106.8</v>
      </c>
    </row>
    <row r="96" spans="1:4" ht="29.25" customHeight="1">
      <c r="A96" s="44" t="s">
        <v>40</v>
      </c>
      <c r="B96" s="28" t="s">
        <v>109</v>
      </c>
      <c r="C96" s="28" t="s">
        <v>27</v>
      </c>
      <c r="D96" s="29">
        <v>106.8</v>
      </c>
    </row>
    <row r="97" spans="1:4" ht="46.5" customHeight="1">
      <c r="A97" s="23" t="s">
        <v>110</v>
      </c>
      <c r="B97" s="24" t="s">
        <v>111</v>
      </c>
      <c r="C97" s="24" t="s">
        <v>10</v>
      </c>
      <c r="D97" s="25">
        <f>$D$98</f>
        <v>15</v>
      </c>
    </row>
    <row r="98" spans="1:4" ht="36" customHeight="1">
      <c r="A98" s="27" t="s">
        <v>112</v>
      </c>
      <c r="B98" s="28" t="s">
        <v>113</v>
      </c>
      <c r="C98" s="28" t="s">
        <v>10</v>
      </c>
      <c r="D98" s="29">
        <f>$D$99</f>
        <v>15</v>
      </c>
    </row>
    <row r="99" spans="1:4" ht="30.75" customHeight="1">
      <c r="A99" s="27" t="s">
        <v>26</v>
      </c>
      <c r="B99" s="28" t="s">
        <v>113</v>
      </c>
      <c r="C99" s="28" t="s">
        <v>27</v>
      </c>
      <c r="D99" s="29">
        <v>15</v>
      </c>
    </row>
    <row r="100" spans="1:4" ht="42.75" customHeight="1">
      <c r="A100" s="36" t="s">
        <v>114</v>
      </c>
      <c r="B100" s="31" t="s">
        <v>115</v>
      </c>
      <c r="C100" s="53" t="s">
        <v>10</v>
      </c>
      <c r="D100" s="54">
        <f>D101+D116+D119</f>
        <v>1414.5700000000002</v>
      </c>
    </row>
    <row r="101" spans="1:4" ht="43.5" customHeight="1">
      <c r="A101" s="36" t="s">
        <v>116</v>
      </c>
      <c r="B101" s="31" t="s">
        <v>117</v>
      </c>
      <c r="C101" s="34" t="s">
        <v>10</v>
      </c>
      <c r="D101" s="32">
        <f>D102+D104+D106+D108+D110+D112+D114</f>
        <v>1378.5700000000002</v>
      </c>
    </row>
    <row r="102" spans="1:4" ht="42.75" customHeight="1">
      <c r="A102" s="60" t="s">
        <v>118</v>
      </c>
      <c r="B102" s="28" t="s">
        <v>119</v>
      </c>
      <c r="C102" s="56" t="s">
        <v>10</v>
      </c>
      <c r="D102" s="57">
        <f>$D$103</f>
        <v>80</v>
      </c>
    </row>
    <row r="103" spans="1:4" ht="30.75" customHeight="1">
      <c r="A103" s="27" t="s">
        <v>40</v>
      </c>
      <c r="B103" s="28" t="s">
        <v>119</v>
      </c>
      <c r="C103" s="56" t="s">
        <v>27</v>
      </c>
      <c r="D103" s="57">
        <v>80</v>
      </c>
    </row>
    <row r="104" spans="1:4" ht="42.75" customHeight="1">
      <c r="A104" s="60" t="s">
        <v>120</v>
      </c>
      <c r="B104" s="28" t="s">
        <v>121</v>
      </c>
      <c r="C104" s="56" t="s">
        <v>10</v>
      </c>
      <c r="D104" s="57">
        <f>$D$105</f>
        <v>245.1</v>
      </c>
    </row>
    <row r="105" spans="1:4" ht="35.25" customHeight="1">
      <c r="A105" s="27" t="s">
        <v>40</v>
      </c>
      <c r="B105" s="28" t="s">
        <v>121</v>
      </c>
      <c r="C105" s="56" t="s">
        <v>27</v>
      </c>
      <c r="D105" s="57">
        <v>245.1</v>
      </c>
    </row>
    <row r="106" spans="1:4" ht="42.75" customHeight="1">
      <c r="A106" s="60" t="s">
        <v>122</v>
      </c>
      <c r="B106" s="28" t="s">
        <v>123</v>
      </c>
      <c r="C106" s="56" t="s">
        <v>10</v>
      </c>
      <c r="D106" s="57">
        <f>$D$107</f>
        <v>7.7</v>
      </c>
    </row>
    <row r="107" spans="1:4" ht="42.75" customHeight="1">
      <c r="A107" s="27" t="s">
        <v>40</v>
      </c>
      <c r="B107" s="28" t="s">
        <v>123</v>
      </c>
      <c r="C107" s="56" t="s">
        <v>27</v>
      </c>
      <c r="D107" s="57">
        <v>7.7</v>
      </c>
    </row>
    <row r="108" spans="1:4" ht="64.5" customHeight="1">
      <c r="A108" s="27" t="s">
        <v>124</v>
      </c>
      <c r="B108" s="28" t="s">
        <v>125</v>
      </c>
      <c r="C108" s="56" t="s">
        <v>10</v>
      </c>
      <c r="D108" s="57">
        <f>$D$109</f>
        <v>115.5</v>
      </c>
    </row>
    <row r="109" spans="1:4" ht="42.75" customHeight="1">
      <c r="A109" s="27" t="s">
        <v>40</v>
      </c>
      <c r="B109" s="28" t="s">
        <v>125</v>
      </c>
      <c r="C109" s="56" t="s">
        <v>27</v>
      </c>
      <c r="D109" s="57">
        <v>115.5</v>
      </c>
    </row>
    <row r="110" spans="1:4" ht="66.75" customHeight="1">
      <c r="A110" s="27" t="s">
        <v>126</v>
      </c>
      <c r="B110" s="28" t="s">
        <v>127</v>
      </c>
      <c r="C110" s="56" t="s">
        <v>10</v>
      </c>
      <c r="D110" s="57">
        <v>80.27</v>
      </c>
    </row>
    <row r="111" spans="1:4" ht="39" customHeight="1">
      <c r="A111" s="27" t="s">
        <v>40</v>
      </c>
      <c r="B111" s="28" t="s">
        <v>127</v>
      </c>
      <c r="C111" s="56" t="s">
        <v>27</v>
      </c>
      <c r="D111" s="57">
        <v>80.27</v>
      </c>
    </row>
    <row r="112" spans="1:4" ht="64.5" customHeight="1">
      <c r="A112" s="27" t="s">
        <v>128</v>
      </c>
      <c r="B112" s="28" t="s">
        <v>129</v>
      </c>
      <c r="C112" s="56" t="s">
        <v>10</v>
      </c>
      <c r="D112" s="57">
        <v>80</v>
      </c>
    </row>
    <row r="113" spans="1:4" ht="39" customHeight="1">
      <c r="A113" s="27" t="s">
        <v>40</v>
      </c>
      <c r="B113" s="28" t="s">
        <v>129</v>
      </c>
      <c r="C113" s="56" t="s">
        <v>27</v>
      </c>
      <c r="D113" s="57">
        <v>80</v>
      </c>
    </row>
    <row r="114" spans="1:4" ht="66.75" customHeight="1">
      <c r="A114" s="27" t="s">
        <v>130</v>
      </c>
      <c r="B114" s="28" t="s">
        <v>131</v>
      </c>
      <c r="C114" s="56" t="s">
        <v>10</v>
      </c>
      <c r="D114" s="57">
        <f>$D$115</f>
        <v>770</v>
      </c>
    </row>
    <row r="115" spans="1:4" ht="39" customHeight="1">
      <c r="A115" s="27" t="s">
        <v>40</v>
      </c>
      <c r="B115" s="28" t="s">
        <v>131</v>
      </c>
      <c r="C115" s="56" t="s">
        <v>27</v>
      </c>
      <c r="D115" s="57">
        <v>770</v>
      </c>
    </row>
    <row r="116" spans="1:4" ht="42.75" customHeight="1">
      <c r="A116" s="21" t="s">
        <v>132</v>
      </c>
      <c r="B116" s="22" t="s">
        <v>133</v>
      </c>
      <c r="C116" s="56" t="s">
        <v>10</v>
      </c>
      <c r="D116" s="25">
        <f>$D$117</f>
        <v>0</v>
      </c>
    </row>
    <row r="117" spans="1:4" ht="39" customHeight="1">
      <c r="A117" s="27" t="s">
        <v>134</v>
      </c>
      <c r="B117" s="28" t="s">
        <v>135</v>
      </c>
      <c r="C117" s="56" t="s">
        <v>10</v>
      </c>
      <c r="D117" s="57">
        <v>0</v>
      </c>
    </row>
    <row r="118" spans="1:4" ht="33" customHeight="1">
      <c r="A118" s="27" t="s">
        <v>40</v>
      </c>
      <c r="B118" s="28" t="s">
        <v>135</v>
      </c>
      <c r="C118" s="56" t="s">
        <v>27</v>
      </c>
      <c r="D118" s="57">
        <v>0</v>
      </c>
    </row>
    <row r="119" spans="1:4" ht="42.75" customHeight="1">
      <c r="A119" s="21" t="s">
        <v>136</v>
      </c>
      <c r="B119" s="22" t="s">
        <v>137</v>
      </c>
      <c r="C119" s="24" t="s">
        <v>10</v>
      </c>
      <c r="D119" s="20">
        <f>D120+D122</f>
        <v>36</v>
      </c>
    </row>
    <row r="120" spans="1:4" ht="32.25" customHeight="1">
      <c r="A120" s="27" t="s">
        <v>138</v>
      </c>
      <c r="B120" s="28" t="s">
        <v>139</v>
      </c>
      <c r="C120" s="56" t="s">
        <v>10</v>
      </c>
      <c r="D120" s="29">
        <v>0</v>
      </c>
    </row>
    <row r="121" spans="1:4" ht="33.75" customHeight="1">
      <c r="A121" s="27" t="s">
        <v>40</v>
      </c>
      <c r="B121" s="28" t="s">
        <v>139</v>
      </c>
      <c r="C121" s="56" t="s">
        <v>27</v>
      </c>
      <c r="D121" s="29">
        <v>0</v>
      </c>
    </row>
    <row r="122" spans="1:4" ht="39.75" customHeight="1">
      <c r="A122" s="27" t="s">
        <v>140</v>
      </c>
      <c r="B122" s="28" t="s">
        <v>141</v>
      </c>
      <c r="C122" s="56" t="s">
        <v>10</v>
      </c>
      <c r="D122" s="29">
        <f>$D$123</f>
        <v>36</v>
      </c>
    </row>
    <row r="123" spans="1:4" ht="33.75" customHeight="1">
      <c r="A123" s="27" t="s">
        <v>40</v>
      </c>
      <c r="B123" s="28" t="s">
        <v>141</v>
      </c>
      <c r="C123" s="56" t="s">
        <v>27</v>
      </c>
      <c r="D123" s="29">
        <v>36</v>
      </c>
    </row>
    <row r="124" spans="1:4" ht="66.75" customHeight="1">
      <c r="A124" s="36" t="s">
        <v>142</v>
      </c>
      <c r="B124" s="61">
        <f aca="true" t="shared" si="1" ref="B124:B125">$B$126</f>
        <v>0</v>
      </c>
      <c r="C124" s="31" t="s">
        <v>10</v>
      </c>
      <c r="D124" s="32">
        <f>D125+D127</f>
        <v>386.616</v>
      </c>
    </row>
    <row r="125" spans="1:4" ht="39.75" customHeight="1">
      <c r="A125" s="27" t="s">
        <v>143</v>
      </c>
      <c r="B125" s="62">
        <f t="shared" si="1"/>
        <v>0</v>
      </c>
      <c r="C125" s="28" t="s">
        <v>10</v>
      </c>
      <c r="D125" s="29">
        <f>$D$126</f>
        <v>163.7</v>
      </c>
    </row>
    <row r="126" spans="1:4" ht="39" customHeight="1">
      <c r="A126" s="27" t="s">
        <v>40</v>
      </c>
      <c r="B126" s="62" t="s">
        <v>144</v>
      </c>
      <c r="C126" s="28" t="s">
        <v>27</v>
      </c>
      <c r="D126" s="29">
        <v>163.7</v>
      </c>
    </row>
    <row r="127" spans="1:4" ht="39" customHeight="1">
      <c r="A127" s="27" t="s">
        <v>145</v>
      </c>
      <c r="B127" s="62" t="s">
        <v>146</v>
      </c>
      <c r="C127" s="28" t="s">
        <v>10</v>
      </c>
      <c r="D127" s="29">
        <f>$D$128</f>
        <v>222.916</v>
      </c>
    </row>
    <row r="128" spans="1:4" ht="39" customHeight="1">
      <c r="A128" s="27" t="s">
        <v>40</v>
      </c>
      <c r="B128" s="62" t="s">
        <v>146</v>
      </c>
      <c r="C128" s="28" t="s">
        <v>27</v>
      </c>
      <c r="D128" s="29">
        <v>222.916</v>
      </c>
    </row>
    <row r="129" spans="1:4" ht="54.75" customHeight="1">
      <c r="A129" s="21" t="s">
        <v>147</v>
      </c>
      <c r="B129" s="63" t="s">
        <v>148</v>
      </c>
      <c r="C129" s="22" t="s">
        <v>10</v>
      </c>
      <c r="D129" s="20">
        <f>$D$130</f>
        <v>7</v>
      </c>
    </row>
    <row r="130" spans="1:4" ht="42.75" customHeight="1">
      <c r="A130" s="27" t="s">
        <v>149</v>
      </c>
      <c r="B130" s="62" t="s">
        <v>150</v>
      </c>
      <c r="C130" s="28" t="s">
        <v>10</v>
      </c>
      <c r="D130" s="29">
        <f>$D$131</f>
        <v>7</v>
      </c>
    </row>
    <row r="131" spans="1:4" ht="31.5" customHeight="1">
      <c r="A131" s="27" t="s">
        <v>40</v>
      </c>
      <c r="B131" s="62" t="s">
        <v>150</v>
      </c>
      <c r="C131" s="28" t="s">
        <v>27</v>
      </c>
      <c r="D131" s="29">
        <v>7</v>
      </c>
    </row>
    <row r="132" spans="1:4" ht="22.5" customHeight="1">
      <c r="A132" s="64" t="s">
        <v>151</v>
      </c>
      <c r="B132" s="63" t="s">
        <v>152</v>
      </c>
      <c r="C132" s="65" t="s">
        <v>10</v>
      </c>
      <c r="D132" s="66">
        <f>D134</f>
        <v>15.5</v>
      </c>
    </row>
    <row r="133" spans="1:4" ht="29.25" customHeight="1">
      <c r="A133" s="33" t="s">
        <v>153</v>
      </c>
      <c r="B133" s="31" t="s">
        <v>152</v>
      </c>
      <c r="C133" s="53" t="s">
        <v>10</v>
      </c>
      <c r="D133" s="35">
        <v>15.5</v>
      </c>
    </row>
    <row r="134" spans="1:4" ht="30.75" customHeight="1">
      <c r="A134" s="44" t="s">
        <v>40</v>
      </c>
      <c r="B134" s="28" t="s">
        <v>152</v>
      </c>
      <c r="C134" s="28" t="s">
        <v>27</v>
      </c>
      <c r="D134" s="29">
        <v>15.5</v>
      </c>
    </row>
    <row r="135" spans="1:4" ht="69" customHeight="1">
      <c r="A135" s="48" t="s">
        <v>154</v>
      </c>
      <c r="B135" s="24" t="s">
        <v>155</v>
      </c>
      <c r="C135" s="24" t="s">
        <v>10</v>
      </c>
      <c r="D135" s="25">
        <f>$D$136</f>
        <v>50</v>
      </c>
    </row>
    <row r="136" spans="1:4" ht="41.25" customHeight="1">
      <c r="A136" s="44" t="s">
        <v>156</v>
      </c>
      <c r="B136" s="28" t="s">
        <v>155</v>
      </c>
      <c r="C136" s="28" t="s">
        <v>157</v>
      </c>
      <c r="D136" s="29">
        <v>50</v>
      </c>
    </row>
    <row r="137" spans="1:4" ht="66.75" customHeight="1">
      <c r="A137" s="48" t="s">
        <v>158</v>
      </c>
      <c r="B137" s="24">
        <f>$B$138</f>
        <v>0</v>
      </c>
      <c r="C137" s="24" t="s">
        <v>10</v>
      </c>
      <c r="D137" s="25">
        <f>D138</f>
        <v>451.91</v>
      </c>
    </row>
    <row r="138" spans="1:4" ht="31.5" customHeight="1">
      <c r="A138" s="67" t="s">
        <v>159</v>
      </c>
      <c r="B138" s="28" t="s">
        <v>160</v>
      </c>
      <c r="C138" s="28" t="s">
        <v>161</v>
      </c>
      <c r="D138" s="29">
        <v>451.91</v>
      </c>
    </row>
    <row r="139" spans="1:4" ht="31.5" customHeight="1">
      <c r="A139" s="68" t="s">
        <v>162</v>
      </c>
      <c r="B139" s="31" t="s">
        <v>163</v>
      </c>
      <c r="C139" s="31" t="s">
        <v>10</v>
      </c>
      <c r="D139" s="32">
        <v>10</v>
      </c>
    </row>
    <row r="140" spans="1:4" ht="16.5" customHeight="1">
      <c r="A140" s="69" t="s">
        <v>34</v>
      </c>
      <c r="B140" s="34" t="s">
        <v>164</v>
      </c>
      <c r="C140" s="34" t="s">
        <v>161</v>
      </c>
      <c r="D140" s="35">
        <v>10</v>
      </c>
    </row>
    <row r="141" spans="1:4" ht="54" customHeight="1">
      <c r="A141" s="70" t="s">
        <v>165</v>
      </c>
      <c r="B141" s="53" t="s">
        <v>166</v>
      </c>
      <c r="C141" s="53" t="s">
        <v>10</v>
      </c>
      <c r="D141" s="54">
        <f>D142+D145</f>
        <v>109.7</v>
      </c>
    </row>
    <row r="142" spans="1:4" ht="33" customHeight="1">
      <c r="A142" s="44" t="s">
        <v>167</v>
      </c>
      <c r="B142" s="28" t="s">
        <v>168</v>
      </c>
      <c r="C142" s="28" t="s">
        <v>10</v>
      </c>
      <c r="D142" s="29">
        <f>$D$143</f>
        <v>11.8</v>
      </c>
    </row>
    <row r="143" spans="1:4" ht="31.5" customHeight="1">
      <c r="A143" s="44" t="s">
        <v>40</v>
      </c>
      <c r="B143" s="28" t="s">
        <v>169</v>
      </c>
      <c r="C143" s="28" t="s">
        <v>27</v>
      </c>
      <c r="D143" s="29">
        <v>11.8</v>
      </c>
    </row>
    <row r="144" spans="1:4" ht="28.5" customHeight="1">
      <c r="A144" s="44" t="s">
        <v>170</v>
      </c>
      <c r="B144" s="28" t="s">
        <v>171</v>
      </c>
      <c r="C144" s="28" t="s">
        <v>10</v>
      </c>
      <c r="D144" s="29">
        <f>$D$145</f>
        <v>97.9</v>
      </c>
    </row>
    <row r="145" spans="1:4" ht="30" customHeight="1">
      <c r="A145" s="44" t="s">
        <v>40</v>
      </c>
      <c r="B145" s="28" t="s">
        <v>171</v>
      </c>
      <c r="C145" s="28" t="s">
        <v>27</v>
      </c>
      <c r="D145" s="29">
        <v>97.9</v>
      </c>
    </row>
    <row r="146" spans="1:4" ht="27" customHeight="1">
      <c r="A146" s="48" t="s">
        <v>172</v>
      </c>
      <c r="B146" s="24" t="s">
        <v>173</v>
      </c>
      <c r="C146" s="24" t="s">
        <v>10</v>
      </c>
      <c r="D146" s="25">
        <f aca="true" t="shared" si="2" ref="D146:D147">D147</f>
        <v>53.8</v>
      </c>
    </row>
    <row r="147" spans="1:4" ht="25.5" customHeight="1">
      <c r="A147" s="44" t="s">
        <v>174</v>
      </c>
      <c r="B147" s="28" t="s">
        <v>175</v>
      </c>
      <c r="C147" s="28" t="s">
        <v>10</v>
      </c>
      <c r="D147" s="29">
        <f t="shared" si="2"/>
        <v>53.8</v>
      </c>
    </row>
    <row r="148" spans="1:4" ht="30" customHeight="1">
      <c r="A148" s="67" t="s">
        <v>176</v>
      </c>
      <c r="B148" s="28" t="s">
        <v>175</v>
      </c>
      <c r="C148" s="28" t="s">
        <v>177</v>
      </c>
      <c r="D148" s="29">
        <v>53.8</v>
      </c>
    </row>
    <row r="149" spans="1:4" ht="28.5" customHeight="1">
      <c r="A149" s="71" t="s">
        <v>178</v>
      </c>
      <c r="B149" s="71"/>
      <c r="C149" s="71"/>
      <c r="D149" t="s">
        <v>179</v>
      </c>
    </row>
    <row r="151" ht="24" customHeight="1"/>
    <row r="152" ht="61.5" customHeight="1"/>
    <row r="153" ht="25.5" customHeight="1"/>
    <row r="154" ht="25.5" customHeight="1"/>
    <row r="155" ht="25.5" customHeight="1"/>
    <row r="156" ht="25.5" customHeight="1"/>
    <row r="157" ht="44.25" customHeight="1"/>
    <row r="158" ht="27.75" customHeight="1"/>
    <row r="159" spans="9:10" ht="16.5" customHeight="1">
      <c r="I159" s="41"/>
      <c r="J159" s="41"/>
    </row>
    <row r="160" spans="9:10" ht="52.5" customHeight="1">
      <c r="I160" s="72"/>
      <c r="J160" s="72"/>
    </row>
    <row r="161" ht="49.5" customHeight="1"/>
    <row r="162" ht="42.75" customHeight="1"/>
  </sheetData>
  <sheetProtection selectLockedCells="1" selectUnlockedCells="1"/>
  <mergeCells count="10">
    <mergeCell ref="B2:E2"/>
    <mergeCell ref="B4:F4"/>
    <mergeCell ref="A5:E5"/>
    <mergeCell ref="A6:D6"/>
    <mergeCell ref="A8:A13"/>
    <mergeCell ref="B8:B10"/>
    <mergeCell ref="C8:C10"/>
    <mergeCell ref="D8:D10"/>
    <mergeCell ref="A149:C149"/>
    <mergeCell ref="I160:J160"/>
  </mergeCells>
  <printOptions/>
  <pageMargins left="0.7875" right="0.39375" top="0.7875" bottom="0.4722222222222222" header="0.5118055555555555" footer="0.5118055555555555"/>
  <pageSetup horizontalDpi="300" verticalDpi="300" orientation="portrait" paperSize="9" scale="9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/>
  <cp:lastPrinted>2022-08-29T06:43:48Z</cp:lastPrinted>
  <dcterms:created xsi:type="dcterms:W3CDTF">2007-11-22T11:44:02Z</dcterms:created>
  <dcterms:modified xsi:type="dcterms:W3CDTF">2022-09-07T07:34:07Z</dcterms:modified>
  <cp:category/>
  <cp:version/>
  <cp:contentType/>
  <cp:contentStatus/>
  <cp:revision>1</cp:revision>
</cp:coreProperties>
</file>