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  <definedName name="Excel_BuiltIn_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<sst xmlns="http://schemas.openxmlformats.org/spreadsheetml/2006/main" count="100" uniqueCount="54">
  <si>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июнь 2022 года (нарастающим итогом с начала года)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</si>
  <si>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</si>
  <si>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</si>
  <si>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</si>
  <si>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</si>
  <si>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</si>
  <si>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</si>
  <si>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июнь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</si>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</sst>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2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8" fontId="9" fillId="0" borderId="1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A9" sqref="A9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8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20.2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20.25">
      <c r="A16" s="23" t="s">
        <v>10</v>
      </c>
      <c r="B16" s="24" t="s">
        <v>11</v>
      </c>
      <c r="C16" s="24" t="s">
        <v>11</v>
      </c>
      <c r="D16" s="25">
        <f>D18+D30+D33+D36+D40+D44+D47+D51+D55+D58</f>
        <v>12053.029999999999</v>
      </c>
      <c r="E16" s="25">
        <f>E18+E30+E33+E36+E40+E44+E47+E51+E55+E58</f>
        <v>5821.86</v>
      </c>
      <c r="F16" s="25">
        <f>E16-D16</f>
        <v>-6231.169999999999</v>
      </c>
      <c r="G16" s="26">
        <f>E16/D16</f>
        <v>0.4830204521186789</v>
      </c>
      <c r="H16" s="27"/>
      <c r="I16" s="27"/>
      <c r="J16" s="27"/>
      <c r="K16" s="27"/>
    </row>
    <row r="17" spans="1:11" ht="20.25">
      <c r="A17" s="28"/>
      <c r="B17" s="29"/>
      <c r="C17" s="29"/>
      <c r="D17" s="30"/>
      <c r="E17" s="30"/>
      <c r="F17" s="30"/>
      <c r="G17" s="31"/>
      <c r="H17" s="32"/>
      <c r="I17" s="32"/>
      <c r="J17" s="32"/>
      <c r="K17" s="32"/>
    </row>
    <row r="18" spans="1:11" ht="20.25">
      <c r="A18" s="23" t="s">
        <v>12</v>
      </c>
      <c r="B18" s="24" t="s">
        <v>13</v>
      </c>
      <c r="C18" s="24" t="s">
        <v>11</v>
      </c>
      <c r="D18" s="25">
        <f>D19+D20+D21+D22+D27</f>
        <v>6318.049999999999</v>
      </c>
      <c r="E18" s="25">
        <f>E19+E20+E22+E27</f>
        <v>2564.8799999999997</v>
      </c>
      <c r="F18" s="25">
        <f aca="true" t="shared" si="0" ref="F18:F23">E18-D18</f>
        <v>-3753.1699999999996</v>
      </c>
      <c r="G18" s="25">
        <f aca="true" t="shared" si="1" ref="G18:G23">E18/D18*100</f>
        <v>40.59606998994943</v>
      </c>
      <c r="H18" s="27"/>
      <c r="I18" s="27"/>
      <c r="J18" s="27"/>
      <c r="K18" s="27"/>
    </row>
    <row r="19" spans="1:11" ht="60.75">
      <c r="A19" s="23" t="s">
        <v>14</v>
      </c>
      <c r="B19" s="33" t="s">
        <v>13</v>
      </c>
      <c r="C19" s="33" t="s">
        <v>15</v>
      </c>
      <c r="D19" s="34">
        <v>1066.4</v>
      </c>
      <c r="E19" s="34">
        <v>377.09</v>
      </c>
      <c r="F19" s="34">
        <f t="shared" si="0"/>
        <v>-689.3100000000002</v>
      </c>
      <c r="G19" s="34">
        <f t="shared" si="1"/>
        <v>35.36102775693923</v>
      </c>
      <c r="H19" s="35"/>
      <c r="I19" s="35"/>
      <c r="J19" s="35"/>
      <c r="K19" s="35"/>
    </row>
    <row r="20" spans="1:11" ht="81">
      <c r="A20" s="36" t="s">
        <v>16</v>
      </c>
      <c r="B20" s="37" t="s">
        <v>13</v>
      </c>
      <c r="C20" s="37" t="s">
        <v>17</v>
      </c>
      <c r="D20" s="38">
        <v>4038.31</v>
      </c>
      <c r="E20" s="38">
        <v>1849.34</v>
      </c>
      <c r="F20" s="38">
        <f t="shared" si="0"/>
        <v>-2188.9700000000003</v>
      </c>
      <c r="G20" s="38">
        <f t="shared" si="1"/>
        <v>45.794899351461375</v>
      </c>
      <c r="H20" s="39"/>
      <c r="I20" s="39"/>
      <c r="J20" s="39"/>
      <c r="K20" s="39"/>
    </row>
    <row r="21" spans="1:11" ht="40.5">
      <c r="A21" s="36" t="s">
        <v>18</v>
      </c>
      <c r="B21" s="37" t="s">
        <v>13</v>
      </c>
      <c r="C21" s="37" t="s">
        <v>19</v>
      </c>
      <c r="D21" s="38">
        <v>131.32</v>
      </c>
      <c r="E21" s="38">
        <v>0</v>
      </c>
      <c r="F21" s="38">
        <f t="shared" si="0"/>
        <v>-131.32</v>
      </c>
      <c r="G21" s="38">
        <f t="shared" si="1"/>
        <v>0</v>
      </c>
      <c r="H21" s="39"/>
      <c r="I21" s="39"/>
      <c r="J21" s="39"/>
      <c r="K21" s="39"/>
    </row>
    <row r="22" spans="1:11" ht="20.25">
      <c r="A22" s="36" t="s">
        <v>20</v>
      </c>
      <c r="B22" s="37" t="s">
        <v>13</v>
      </c>
      <c r="C22" s="37" t="s">
        <v>21</v>
      </c>
      <c r="D22" s="40">
        <f>D23+D25</f>
        <v>1062.02</v>
      </c>
      <c r="E22" s="38">
        <f>E23+E25</f>
        <v>338.45</v>
      </c>
      <c r="F22" s="38">
        <f t="shared" si="0"/>
        <v>-723.5699999999999</v>
      </c>
      <c r="G22" s="38">
        <f t="shared" si="1"/>
        <v>31.868514717236962</v>
      </c>
      <c r="H22" s="39"/>
      <c r="I22" s="39"/>
      <c r="J22" s="39"/>
      <c r="K22" s="39"/>
    </row>
    <row r="23" spans="1:11" ht="20.25">
      <c r="A23" s="41" t="s">
        <v>22</v>
      </c>
      <c r="B23" s="42"/>
      <c r="C23" s="42"/>
      <c r="D23" s="43">
        <v>33</v>
      </c>
      <c r="E23" s="44">
        <v>10.32</v>
      </c>
      <c r="F23" s="44">
        <f t="shared" si="0"/>
        <v>-22.68</v>
      </c>
      <c r="G23" s="38">
        <f t="shared" si="1"/>
        <v>31.272727272727273</v>
      </c>
      <c r="H23" s="39"/>
      <c r="I23" s="39"/>
      <c r="J23" s="39"/>
      <c r="K23" s="39"/>
    </row>
    <row r="24" spans="1:11" ht="20.25">
      <c r="A24" s="41"/>
      <c r="B24" s="42"/>
      <c r="C24" s="42"/>
      <c r="D24" s="43"/>
      <c r="E24" s="44"/>
      <c r="F24" s="44"/>
      <c r="G24" s="38"/>
      <c r="H24" s="39"/>
      <c r="I24" s="39"/>
      <c r="J24" s="39"/>
      <c r="K24" s="39"/>
    </row>
    <row r="25" spans="1:11" ht="20.25">
      <c r="A25" s="41" t="s">
        <v>20</v>
      </c>
      <c r="B25" s="42"/>
      <c r="C25" s="42"/>
      <c r="D25" s="43">
        <v>1029.02</v>
      </c>
      <c r="E25" s="44">
        <v>328.13</v>
      </c>
      <c r="F25" s="44">
        <f>E25-D25</f>
        <v>-700.89</v>
      </c>
      <c r="G25" s="38">
        <f>E25/D25*100</f>
        <v>31.887621231851664</v>
      </c>
      <c r="H25" s="39"/>
      <c r="I25" s="39"/>
      <c r="J25" s="39"/>
      <c r="K25" s="39"/>
    </row>
    <row r="26" spans="1:11" ht="20.25">
      <c r="A26" s="36"/>
      <c r="B26" s="37"/>
      <c r="C26" s="37"/>
      <c r="D26" s="38"/>
      <c r="E26" s="38"/>
      <c r="F26" s="38"/>
      <c r="G26" s="38"/>
      <c r="H26" s="39"/>
      <c r="I26" s="39"/>
      <c r="J26" s="39"/>
      <c r="K26" s="39"/>
    </row>
    <row r="27" spans="1:11" ht="20.25">
      <c r="A27" s="36" t="s">
        <v>23</v>
      </c>
      <c r="B27" s="37" t="s">
        <v>13</v>
      </c>
      <c r="C27" s="37" t="s">
        <v>24</v>
      </c>
      <c r="D27" s="38">
        <f>$D$28</f>
        <v>20</v>
      </c>
      <c r="E27" s="38">
        <v>0</v>
      </c>
      <c r="F27" s="38">
        <f aca="true" t="shared" si="2" ref="F27:F28">E27-D27</f>
        <v>-20</v>
      </c>
      <c r="G27" s="38">
        <f aca="true" t="shared" si="3" ref="G27:G28">E27/D27*100</f>
        <v>0</v>
      </c>
      <c r="H27" s="39"/>
      <c r="I27" s="39"/>
      <c r="J27" s="39"/>
      <c r="K27" s="39"/>
    </row>
    <row r="28" spans="1:11" ht="20.25">
      <c r="A28" s="41" t="s">
        <v>25</v>
      </c>
      <c r="B28" s="42" t="s">
        <v>13</v>
      </c>
      <c r="C28" s="42" t="s">
        <v>24</v>
      </c>
      <c r="D28" s="44">
        <v>20</v>
      </c>
      <c r="E28" s="44">
        <v>0</v>
      </c>
      <c r="F28" s="38">
        <f t="shared" si="2"/>
        <v>-20</v>
      </c>
      <c r="G28" s="38">
        <f t="shared" si="3"/>
        <v>0</v>
      </c>
      <c r="H28" s="39"/>
      <c r="I28" s="39"/>
      <c r="J28" s="39"/>
      <c r="K28" s="39"/>
    </row>
    <row r="29" spans="1:11" ht="20.25">
      <c r="A29" s="41"/>
      <c r="B29" s="42"/>
      <c r="C29" s="42"/>
      <c r="D29" s="44"/>
      <c r="E29" s="44"/>
      <c r="F29" s="38"/>
      <c r="G29" s="38"/>
      <c r="H29" s="39"/>
      <c r="I29" s="39"/>
      <c r="J29" s="39"/>
      <c r="K29" s="39"/>
    </row>
    <row r="30" spans="1:11" ht="20.25">
      <c r="A30" s="36" t="s">
        <v>26</v>
      </c>
      <c r="B30" s="37" t="s">
        <v>15</v>
      </c>
      <c r="C30" s="37" t="s">
        <v>11</v>
      </c>
      <c r="D30" s="38">
        <f>$D$31</f>
        <v>246.3</v>
      </c>
      <c r="E30" s="38">
        <f>$E$31</f>
        <v>103.98</v>
      </c>
      <c r="F30" s="38">
        <f>F31</f>
        <v>142.32</v>
      </c>
      <c r="G30" s="38">
        <f aca="true" t="shared" si="4" ref="G30:G31">E30/D30*100</f>
        <v>42.216808769792934</v>
      </c>
      <c r="H30" s="39"/>
      <c r="I30" s="39"/>
      <c r="J30" s="39"/>
      <c r="K30" s="39"/>
    </row>
    <row r="31" spans="1:11" ht="20.25">
      <c r="A31" s="41" t="s">
        <v>27</v>
      </c>
      <c r="B31" s="42" t="s">
        <v>15</v>
      </c>
      <c r="C31" s="42" t="s">
        <v>28</v>
      </c>
      <c r="D31" s="44">
        <v>246.3</v>
      </c>
      <c r="E31" s="44">
        <v>103.98</v>
      </c>
      <c r="F31" s="44">
        <f>D31-E31</f>
        <v>142.32</v>
      </c>
      <c r="G31" s="38">
        <f t="shared" si="4"/>
        <v>42.216808769792934</v>
      </c>
      <c r="H31" s="39"/>
      <c r="I31" s="39"/>
      <c r="J31" s="39"/>
      <c r="K31" s="39"/>
    </row>
    <row r="32" spans="1:11" ht="20.25">
      <c r="A32" s="41"/>
      <c r="B32" s="42"/>
      <c r="C32" s="42"/>
      <c r="D32" s="44"/>
      <c r="E32" s="44"/>
      <c r="F32" s="44"/>
      <c r="G32" s="44"/>
      <c r="H32" s="45"/>
      <c r="I32" s="45"/>
      <c r="J32" s="45"/>
      <c r="K32" s="45"/>
    </row>
    <row r="33" spans="1:11" ht="40.5">
      <c r="A33" s="36" t="s">
        <v>29</v>
      </c>
      <c r="B33" s="37" t="s">
        <v>28</v>
      </c>
      <c r="C33" s="37" t="s">
        <v>11</v>
      </c>
      <c r="D33" s="38">
        <f>$D$34</f>
        <v>75</v>
      </c>
      <c r="E33" s="38">
        <f>$E$34</f>
        <v>29.34</v>
      </c>
      <c r="F33" s="38">
        <f>$F$34</f>
        <v>-45.66</v>
      </c>
      <c r="G33" s="38">
        <f>$G$34</f>
        <v>55.95248623226274</v>
      </c>
      <c r="H33" s="39"/>
      <c r="I33" s="39"/>
      <c r="J33" s="39"/>
      <c r="K33" s="39"/>
    </row>
    <row r="34" spans="1:11" ht="20.25">
      <c r="A34" s="41" t="s">
        <v>30</v>
      </c>
      <c r="B34" s="42" t="s">
        <v>28</v>
      </c>
      <c r="C34" s="42" t="s">
        <v>31</v>
      </c>
      <c r="D34" s="44">
        <v>75</v>
      </c>
      <c r="E34" s="44">
        <v>29.34</v>
      </c>
      <c r="F34" s="44">
        <f>E34-D34</f>
        <v>-45.66</v>
      </c>
      <c r="G34" s="44">
        <f>$G$37</f>
        <v>55.95248623226274</v>
      </c>
      <c r="H34" s="39"/>
      <c r="I34" s="39"/>
      <c r="J34" s="39"/>
      <c r="K34" s="39"/>
    </row>
    <row r="35" spans="1:11" ht="20.25">
      <c r="A35" s="41"/>
      <c r="B35" s="42"/>
      <c r="C35" s="42"/>
      <c r="D35" s="44"/>
      <c r="E35" s="44"/>
      <c r="F35" s="44"/>
      <c r="G35" s="44"/>
      <c r="H35" s="39"/>
      <c r="I35" s="39"/>
      <c r="J35" s="39"/>
      <c r="K35" s="39"/>
    </row>
    <row r="36" spans="1:11" ht="20.25">
      <c r="A36" s="36" t="s">
        <v>32</v>
      </c>
      <c r="B36" s="37" t="s">
        <v>17</v>
      </c>
      <c r="C36" s="37" t="s">
        <v>11</v>
      </c>
      <c r="D36" s="38">
        <f>D37+D38</f>
        <v>2517.7</v>
      </c>
      <c r="E36" s="38">
        <f>E37+E38</f>
        <v>1391.93</v>
      </c>
      <c r="F36" s="38">
        <f aca="true" t="shared" si="5" ref="F36:F38">E36-D36</f>
        <v>-1125.7699999999998</v>
      </c>
      <c r="G36" s="38">
        <f aca="true" t="shared" si="6" ref="G36:G38">E36/D36*100</f>
        <v>55.285776700957236</v>
      </c>
      <c r="H36" s="39"/>
      <c r="I36" s="39"/>
      <c r="J36" s="39"/>
      <c r="K36" s="39"/>
    </row>
    <row r="37" spans="1:11" ht="20.25">
      <c r="A37" s="41" t="s">
        <v>33</v>
      </c>
      <c r="B37" s="42" t="s">
        <v>17</v>
      </c>
      <c r="C37" s="42" t="s">
        <v>34</v>
      </c>
      <c r="D37" s="44">
        <v>2487.7</v>
      </c>
      <c r="E37" s="44">
        <v>1391.93</v>
      </c>
      <c r="F37" s="44">
        <f t="shared" si="5"/>
        <v>-1095.7699999999998</v>
      </c>
      <c r="G37" s="44">
        <f t="shared" si="6"/>
        <v>55.95248623226274</v>
      </c>
      <c r="H37" s="39"/>
      <c r="I37" s="39"/>
      <c r="J37" s="39"/>
      <c r="K37" s="39"/>
    </row>
    <row r="38" spans="1:11" ht="20.25">
      <c r="A38" s="41" t="s">
        <v>35</v>
      </c>
      <c r="B38" s="42" t="s">
        <v>17</v>
      </c>
      <c r="C38" s="46">
        <v>12</v>
      </c>
      <c r="D38" s="44">
        <v>30</v>
      </c>
      <c r="E38" s="47">
        <v>0</v>
      </c>
      <c r="F38" s="44">
        <f t="shared" si="5"/>
        <v>-30</v>
      </c>
      <c r="G38" s="44">
        <f t="shared" si="6"/>
        <v>0</v>
      </c>
      <c r="H38" s="39"/>
      <c r="I38" s="39"/>
      <c r="J38" s="39"/>
      <c r="K38" s="39"/>
    </row>
    <row r="39" spans="1:11" ht="20.25">
      <c r="A39" s="41"/>
      <c r="B39" s="42"/>
      <c r="C39" s="46"/>
      <c r="D39" s="44"/>
      <c r="E39" s="44"/>
      <c r="F39" s="44"/>
      <c r="G39" s="44"/>
      <c r="H39" s="45"/>
      <c r="I39" s="45"/>
      <c r="J39" s="45"/>
      <c r="K39" s="45"/>
    </row>
    <row r="40" spans="1:11" ht="36.75" customHeight="1">
      <c r="A40" s="36" t="s">
        <v>36</v>
      </c>
      <c r="B40" s="37" t="s">
        <v>37</v>
      </c>
      <c r="C40" s="37" t="s">
        <v>11</v>
      </c>
      <c r="D40" s="40">
        <f>D41+D42</f>
        <v>2195.27</v>
      </c>
      <c r="E40" s="38">
        <f>E41+E42</f>
        <v>1438.03</v>
      </c>
      <c r="F40" s="38">
        <f aca="true" t="shared" si="7" ref="F40:F42">E40-D40</f>
        <v>-757.24</v>
      </c>
      <c r="G40" s="38">
        <f aca="true" t="shared" si="8" ref="G40:G42">E40/D40*100</f>
        <v>65.50583755073409</v>
      </c>
      <c r="H40" s="39"/>
      <c r="I40" s="39"/>
      <c r="J40" s="39"/>
      <c r="K40" s="39"/>
    </row>
    <row r="41" spans="1:11" ht="20.25">
      <c r="A41" s="41" t="s">
        <v>38</v>
      </c>
      <c r="B41" s="42" t="s">
        <v>37</v>
      </c>
      <c r="C41" s="42" t="s">
        <v>15</v>
      </c>
      <c r="D41" s="43">
        <v>330</v>
      </c>
      <c r="E41" s="44">
        <v>119.08</v>
      </c>
      <c r="F41" s="44">
        <f t="shared" si="7"/>
        <v>-210.92000000000002</v>
      </c>
      <c r="G41" s="38">
        <f t="shared" si="8"/>
        <v>36.084848484848486</v>
      </c>
      <c r="H41" s="39"/>
      <c r="I41" s="39"/>
      <c r="J41" s="39"/>
      <c r="K41" s="39"/>
    </row>
    <row r="42" spans="1:11" ht="20.25">
      <c r="A42" s="41" t="s">
        <v>39</v>
      </c>
      <c r="B42" s="42" t="s">
        <v>37</v>
      </c>
      <c r="C42" s="42" t="s">
        <v>28</v>
      </c>
      <c r="D42" s="43">
        <v>1865.27</v>
      </c>
      <c r="E42" s="44">
        <v>1318.95</v>
      </c>
      <c r="F42" s="44">
        <f t="shared" si="7"/>
        <v>-546.3199999999999</v>
      </c>
      <c r="G42" s="38">
        <f t="shared" si="8"/>
        <v>70.71094265173407</v>
      </c>
      <c r="H42" s="39"/>
      <c r="I42" s="39"/>
      <c r="J42" s="39"/>
      <c r="K42" s="39"/>
    </row>
    <row r="43" spans="1:11" ht="20.25">
      <c r="A43" s="41"/>
      <c r="B43" s="42"/>
      <c r="C43" s="42"/>
      <c r="D43" s="44"/>
      <c r="E43" s="44"/>
      <c r="F43" s="44"/>
      <c r="G43" s="44"/>
      <c r="H43" s="45"/>
      <c r="I43" s="45"/>
      <c r="J43" s="45"/>
      <c r="K43" s="45"/>
    </row>
    <row r="44" spans="1:11" ht="20.25">
      <c r="A44" s="36" t="s">
        <v>40</v>
      </c>
      <c r="B44" s="37" t="s">
        <v>19</v>
      </c>
      <c r="C44" s="37" t="s">
        <v>11</v>
      </c>
      <c r="D44" s="38">
        <f>$D$45</f>
        <v>7</v>
      </c>
      <c r="E44" s="38">
        <f>$E$45</f>
        <v>0</v>
      </c>
      <c r="F44" s="38">
        <f>$F$45</f>
        <v>-7</v>
      </c>
      <c r="G44" s="38">
        <f>$G$45</f>
        <v>0</v>
      </c>
      <c r="H44" s="39"/>
      <c r="I44" s="39"/>
      <c r="J44" s="39"/>
      <c r="K44" s="39"/>
    </row>
    <row r="45" spans="1:11" ht="20.25">
      <c r="A45" s="41" t="s">
        <v>41</v>
      </c>
      <c r="B45" s="42" t="s">
        <v>19</v>
      </c>
      <c r="C45" s="42" t="s">
        <v>19</v>
      </c>
      <c r="D45" s="44">
        <v>7</v>
      </c>
      <c r="E45" s="44">
        <v>0</v>
      </c>
      <c r="F45" s="44">
        <f>E45-D45</f>
        <v>-7</v>
      </c>
      <c r="G45" s="44">
        <f>E45/D45*100</f>
        <v>0</v>
      </c>
      <c r="H45" s="39"/>
      <c r="I45" s="39"/>
      <c r="J45" s="39"/>
      <c r="K45" s="39"/>
    </row>
    <row r="46" spans="1:11" ht="20.25">
      <c r="A46" s="41"/>
      <c r="B46" s="42"/>
      <c r="C46" s="42"/>
      <c r="D46" s="44"/>
      <c r="E46" s="44"/>
      <c r="F46" s="44"/>
      <c r="G46" s="44"/>
      <c r="H46" s="39"/>
      <c r="I46" s="39"/>
      <c r="J46" s="39"/>
      <c r="K46" s="39"/>
    </row>
    <row r="47" spans="1:11" ht="20.25">
      <c r="A47" s="36" t="s">
        <v>42</v>
      </c>
      <c r="B47" s="37" t="s">
        <v>43</v>
      </c>
      <c r="C47" s="37" t="s">
        <v>11</v>
      </c>
      <c r="D47" s="38">
        <f>D48+D49</f>
        <v>95</v>
      </c>
      <c r="E47" s="38">
        <f>E48+E49</f>
        <v>15.5</v>
      </c>
      <c r="F47" s="44">
        <f aca="true" t="shared" si="9" ref="F47:F49">E47-D47</f>
        <v>-79.5</v>
      </c>
      <c r="G47" s="44">
        <f aca="true" t="shared" si="10" ref="G47:G49">E47/D47*100</f>
        <v>16.315789473684212</v>
      </c>
      <c r="H47" s="39"/>
      <c r="I47" s="39"/>
      <c r="J47" s="39"/>
      <c r="K47" s="39"/>
    </row>
    <row r="48" spans="1:11" ht="20.25">
      <c r="A48" s="41" t="s">
        <v>44</v>
      </c>
      <c r="B48" s="42" t="s">
        <v>43</v>
      </c>
      <c r="C48" s="42" t="s">
        <v>13</v>
      </c>
      <c r="D48" s="44">
        <v>45</v>
      </c>
      <c r="E48" s="44">
        <v>15.5</v>
      </c>
      <c r="F48" s="44">
        <f t="shared" si="9"/>
        <v>-29.5</v>
      </c>
      <c r="G48" s="44">
        <f t="shared" si="10"/>
        <v>34.44444444444444</v>
      </c>
      <c r="H48" s="39"/>
      <c r="I48" s="39"/>
      <c r="J48" s="39"/>
      <c r="K48" s="39"/>
    </row>
    <row r="49" spans="1:11" ht="20.25">
      <c r="A49" s="41" t="s">
        <v>45</v>
      </c>
      <c r="B49" s="42" t="s">
        <v>43</v>
      </c>
      <c r="C49" s="42" t="s">
        <v>17</v>
      </c>
      <c r="D49" s="44">
        <v>50</v>
      </c>
      <c r="E49" s="44">
        <v>0</v>
      </c>
      <c r="F49" s="44">
        <f t="shared" si="9"/>
        <v>-50</v>
      </c>
      <c r="G49" s="44">
        <f t="shared" si="10"/>
        <v>0</v>
      </c>
      <c r="H49" s="48"/>
      <c r="I49" s="48"/>
      <c r="J49" s="48"/>
      <c r="K49" s="48"/>
    </row>
    <row r="50" spans="1:11" ht="20.25">
      <c r="A50" s="41"/>
      <c r="B50" s="42"/>
      <c r="C50" s="42"/>
      <c r="D50" s="44"/>
      <c r="E50" s="44"/>
      <c r="F50" s="44"/>
      <c r="G50" s="44"/>
      <c r="H50" s="39"/>
      <c r="I50" s="39"/>
      <c r="J50" s="39"/>
      <c r="K50" s="39"/>
    </row>
    <row r="51" spans="1:11" ht="20.25">
      <c r="A51" s="49" t="s">
        <v>46</v>
      </c>
      <c r="B51" s="37">
        <v>10</v>
      </c>
      <c r="C51" s="37" t="s">
        <v>11</v>
      </c>
      <c r="D51" s="38">
        <f>D52+D53</f>
        <v>461.91</v>
      </c>
      <c r="E51" s="38">
        <f>E52+E53</f>
        <v>233.71</v>
      </c>
      <c r="F51" s="38">
        <f>F52</f>
        <v>-228.20000000000002</v>
      </c>
      <c r="G51" s="38">
        <f aca="true" t="shared" si="11" ref="G51:G53">E51/D51*100</f>
        <v>50.59643653525578</v>
      </c>
      <c r="H51" s="39"/>
      <c r="I51" s="39"/>
      <c r="J51" s="39"/>
      <c r="K51" s="39"/>
    </row>
    <row r="52" spans="1:11" ht="20.25">
      <c r="A52" s="50" t="s">
        <v>47</v>
      </c>
      <c r="B52" s="42" t="s">
        <v>31</v>
      </c>
      <c r="C52" s="42" t="s">
        <v>13</v>
      </c>
      <c r="D52" s="44">
        <v>451.91</v>
      </c>
      <c r="E52" s="44">
        <v>223.71</v>
      </c>
      <c r="F52" s="44">
        <f aca="true" t="shared" si="12" ref="F52:F53">E52-D52</f>
        <v>-228.20000000000002</v>
      </c>
      <c r="G52" s="38">
        <f t="shared" si="11"/>
        <v>49.50321966763293</v>
      </c>
      <c r="H52" s="39"/>
      <c r="I52" s="39"/>
      <c r="J52" s="39"/>
      <c r="K52" s="39"/>
    </row>
    <row r="53" spans="1:11" ht="20.25">
      <c r="A53" s="51" t="s">
        <v>48</v>
      </c>
      <c r="B53" s="42" t="s">
        <v>31</v>
      </c>
      <c r="C53" s="42" t="s">
        <v>28</v>
      </c>
      <c r="D53" s="44">
        <v>10</v>
      </c>
      <c r="E53" s="44">
        <v>10</v>
      </c>
      <c r="F53" s="44">
        <f t="shared" si="12"/>
        <v>0</v>
      </c>
      <c r="G53" s="38">
        <f t="shared" si="11"/>
        <v>100</v>
      </c>
      <c r="H53" s="39"/>
      <c r="I53" s="39"/>
      <c r="J53" s="39"/>
      <c r="K53" s="39"/>
    </row>
    <row r="54" spans="1:11" ht="20.25">
      <c r="A54" s="52"/>
      <c r="B54" s="42"/>
      <c r="C54" s="42"/>
      <c r="D54" s="44"/>
      <c r="E54" s="44"/>
      <c r="F54" s="44"/>
      <c r="G54" s="38"/>
      <c r="H54" s="39"/>
      <c r="I54" s="39"/>
      <c r="J54" s="39"/>
      <c r="K54" s="39"/>
    </row>
    <row r="55" spans="1:11" ht="20.25">
      <c r="A55" s="36" t="s">
        <v>49</v>
      </c>
      <c r="B55" s="37" t="s">
        <v>24</v>
      </c>
      <c r="C55" s="37" t="s">
        <v>11</v>
      </c>
      <c r="D55" s="38">
        <f>$D$56</f>
        <v>83</v>
      </c>
      <c r="E55" s="38">
        <f>$E$56</f>
        <v>44.49</v>
      </c>
      <c r="F55" s="38">
        <f>F56</f>
        <v>-38.51</v>
      </c>
      <c r="G55" s="38">
        <f aca="true" t="shared" si="13" ref="G55:G56">E55/D55*100</f>
        <v>53.602409638554214</v>
      </c>
      <c r="H55" s="39"/>
      <c r="I55" s="39"/>
      <c r="J55" s="39"/>
      <c r="K55" s="39"/>
    </row>
    <row r="56" spans="1:11" ht="20.25">
      <c r="A56" s="50" t="s">
        <v>50</v>
      </c>
      <c r="B56" s="42" t="s">
        <v>24</v>
      </c>
      <c r="C56" s="42" t="s">
        <v>13</v>
      </c>
      <c r="D56" s="44">
        <v>83</v>
      </c>
      <c r="E56" s="44">
        <v>44.49</v>
      </c>
      <c r="F56" s="44">
        <f>E56-D56</f>
        <v>-38.51</v>
      </c>
      <c r="G56" s="38">
        <f t="shared" si="13"/>
        <v>53.602409638554214</v>
      </c>
      <c r="H56" s="39"/>
      <c r="I56" s="39"/>
      <c r="J56" s="39"/>
      <c r="K56" s="39"/>
    </row>
    <row r="57" spans="1:11" ht="20.25">
      <c r="A57" s="28"/>
      <c r="B57" s="53"/>
      <c r="C57" s="53"/>
      <c r="D57" s="54"/>
      <c r="E57" s="54"/>
      <c r="F57" s="54"/>
      <c r="G57" s="54"/>
      <c r="H57" s="39"/>
      <c r="I57" s="39"/>
      <c r="J57" s="39"/>
      <c r="K57" s="39"/>
    </row>
    <row r="58" spans="1:11" ht="60.75">
      <c r="A58" s="23" t="s">
        <v>51</v>
      </c>
      <c r="B58" s="37" t="s">
        <v>52</v>
      </c>
      <c r="C58" s="37" t="s">
        <v>11</v>
      </c>
      <c r="D58" s="38">
        <f>$D$59</f>
        <v>53.8</v>
      </c>
      <c r="E58" s="38">
        <f>$E$59</f>
        <v>0</v>
      </c>
      <c r="F58" s="38">
        <f>F59</f>
        <v>-53.8</v>
      </c>
      <c r="G58" s="55">
        <f>G59</f>
        <v>0</v>
      </c>
      <c r="H58" s="39"/>
      <c r="I58" s="39"/>
      <c r="J58" s="39"/>
      <c r="K58" s="39"/>
    </row>
    <row r="59" spans="1:7" ht="36.75" customHeight="1">
      <c r="A59" s="50" t="s">
        <v>53</v>
      </c>
      <c r="B59" s="42" t="s">
        <v>52</v>
      </c>
      <c r="C59" s="42" t="s">
        <v>28</v>
      </c>
      <c r="D59" s="44">
        <v>53.8</v>
      </c>
      <c r="E59" s="44">
        <v>0</v>
      </c>
      <c r="F59" s="44">
        <f>E59-D59</f>
        <v>-53.8</v>
      </c>
      <c r="G59" s="56">
        <f>E59/D59*100</f>
        <v>0</v>
      </c>
    </row>
    <row r="60" spans="1:7" ht="20.25">
      <c r="A60" s="50"/>
      <c r="B60" s="42"/>
      <c r="C60" s="42"/>
      <c r="D60" s="43"/>
      <c r="E60" s="43"/>
      <c r="F60" s="43"/>
      <c r="G60" s="43"/>
    </row>
    <row r="61" spans="1:7" ht="12.75">
      <c r="A61" s="57"/>
      <c r="B61" s="57"/>
      <c r="C61" s="57"/>
      <c r="D61" s="57"/>
      <c r="E61" s="57"/>
      <c r="F61" s="57"/>
      <c r="G61" s="57"/>
    </row>
    <row r="62" spans="1:7" ht="20.25" customHeight="1">
      <c r="A62" s="58"/>
      <c r="B62" s="58"/>
      <c r="D62" s="59"/>
      <c r="E62" s="59"/>
      <c r="F62" s="59"/>
      <c r="G62" s="59"/>
    </row>
    <row r="63" spans="1:7" ht="18">
      <c r="A63" s="1"/>
      <c r="D63" s="59"/>
      <c r="E63" s="59"/>
      <c r="F63" s="59"/>
      <c r="G63" s="59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2022-07-05T11:08:15Z</dcterms:modified>
  <cp:category/>
  <cp:version/>
  <cp:contentType/>
  <cp:contentStatus/>
</cp:coreProperties>
</file>