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'Лист1'!$A$23</definedName>
    <definedName name="_ftn3" localSheetId="0">'Лист1'!#REF!</definedName>
    <definedName name="_ftn4" localSheetId="0">'Лист1'!#REF!</definedName>
    <definedName name="_ftnref1" localSheetId="0">'Лист1'!$B$11</definedName>
    <definedName name="_ftnref4" localSheetId="0">'Лист1'!$F$12</definedName>
  </definedNames>
  <calcPr fullCalcOnLoad="1"/>
</workbook>
</file>

<file path=xl/sharedStrings.xml><?xml version="1.0" encoding="utf-8"?>
<sst xmlns="http://schemas.openxmlformats.org/spreadsheetml/2006/main" count="426" uniqueCount="141">
  <si>
    <t>Приложение №9 к решению Совета народных депутатов муниципального образования   " Келермесское сельское поселение" от 28.09.2021г.   №182</t>
  </si>
  <si>
    <t>Распределение расходов бюджета муниципального  образования " Келермесское сельское поселение"   на 2022-2023 годы по разделам и подразделам, целевым статьям и видам расходов функциональной классификации расходов Российской Федерации</t>
  </si>
  <si>
    <t>Наименование показателя</t>
  </si>
  <si>
    <t>К  О  Д  Ы</t>
  </si>
  <si>
    <t>2022г.</t>
  </si>
  <si>
    <t>2023 г.</t>
  </si>
  <si>
    <t>ведомство</t>
  </si>
  <si>
    <t xml:space="preserve">Функциональной классификации расходов бюджетов Российской Федерации </t>
  </si>
  <si>
    <t>Раздел</t>
  </si>
  <si>
    <t>Подраздел</t>
  </si>
  <si>
    <t>Целевая статья</t>
  </si>
  <si>
    <t>Вид расхода</t>
  </si>
  <si>
    <t>Доп.классиф ФБ</t>
  </si>
  <si>
    <t>План сумма (тыс.руб) Всего</t>
  </si>
  <si>
    <t>План сумма                          ( тысяч рублей) ВСЕГО</t>
  </si>
  <si>
    <t xml:space="preserve">Всего     </t>
  </si>
  <si>
    <t>Расходы 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</si>
  <si>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</si>
  <si>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</si>
  <si>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</si>
  <si>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</si>
  <si>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</si>
  <si>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</si>
  <si>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</si>
  <si>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</si>
  <si>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</si>
  <si>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</si>
  <si>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61 1 00 00000</t>
  </si>
  <si>
    <t>000 </t>
  </si>
  <si>
    <t>Глава муниципального образования</t>
  </si>
  <si>
    <t>02</t>
  </si>
  <si>
    <t>61 1 00 0Ж100</t>
  </si>
  <si>
    <t>Фонд оплаты труда и страховые взносы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</si>
  <si>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</si>
  <si>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</si>
  <si>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</si>
  <si>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</si>
  <si>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</si>
  <si>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</si>
  <si>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</si>
  <si>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</si>
  <si>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200</t>
  </si>
  <si>
    <t>Обеспечение проведения выборов и референдумов</t>
  </si>
  <si>
    <t>07</t>
  </si>
  <si>
    <t>Проведение выборов представительного органа  муниципального образования</t>
  </si>
  <si>
    <t>61 5 00 0Ж800</t>
  </si>
  <si>
    <t>Закупка товаров, работ, услуг в сфере информационно-коммуникационных технологий</t>
  </si>
  <si>
    <t>Резервные фонды</t>
  </si>
  <si>
    <t>11</t>
  </si>
  <si>
    <t>Резервные фонды местных администраций</t>
  </si>
  <si>
    <t>62 0 00 0Ж110</t>
  </si>
  <si>
    <t>Резервные средства</t>
  </si>
  <si>
    <t>800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</si>
  <si>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</si>
  <si>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</si>
  <si>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</si>
  <si>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62 0 00 0Ж300</t>
  </si>
  <si>
    <t>Уплата налога на имущество организаций и земельного налога</t>
  </si>
  <si>
    <t>Уплата налогов, сборов и иных платежей</t>
  </si>
  <si>
    <t>Уплата иных платежей</t>
  </si>
  <si>
    <t>62 0 00 0Ж350</t>
  </si>
  <si>
    <t>Осуществление отдельных государственных полномочий Республики Адыгея, переданных местным бюджетам</t>
  </si>
  <si>
    <t>61 0 00 61010</t>
  </si>
  <si>
    <t>Осуществление государственных полномочий в сфере административных правонарушений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</si>
  <si>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</si>
  <si>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6И 0 00 00000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</si>
  <si>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сеельское поселение"</t>
  </si>
  <si>
    <t>Иные бюджетные ассигнования</t>
  </si>
  <si>
    <t>6П 0 00 00000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</si>
  <si>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</si>
  <si>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</si>
  <si>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</si>
  <si>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отсутстьвуют военные комиссариаты</t>
  </si>
  <si>
    <t>61 0 00 51180</t>
  </si>
  <si>
    <t>Оплата труда и начисления на оплату труда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</si>
  <si>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</si>
  <si>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</si>
  <si>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</si>
  <si>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6Т 0 00 00000</t>
  </si>
  <si>
    <t>Программа "Обеспечение первичных мер пожарной безопасности в МО "Келермесское сельское поселение"</t>
  </si>
  <si>
    <t>Национальная экономика</t>
  </si>
  <si>
    <t>Программа муниципального образования «Келермесское сельское поселение» «Дорожная деятельность в отношении дорог местного значения в границах населенных пунктов Келермесского сельского поселения и обеспечение безопасности дорожного движения на них в 2020-2025 годах»-</t>
  </si>
  <si>
    <t>09</t>
  </si>
  <si>
    <t xml:space="preserve">6К 0  00 00000 </t>
  </si>
  <si>
    <t>Дорожный фонд МО "Келермесское сельское поселение"</t>
  </si>
  <si>
    <t>Муниципальная программа  "Регулирование земельно-имущественных отношений в МО ""Келермесское сельское поселение"</t>
  </si>
  <si>
    <t>6Р 0 00 00000</t>
  </si>
  <si>
    <t>12</t>
  </si>
  <si>
    <t>Жилищно-коммунальное хозяйство</t>
  </si>
  <si>
    <t>05</t>
  </si>
  <si>
    <t>Коммунальное хозяйство</t>
  </si>
  <si>
    <t xml:space="preserve"> 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</si>
  <si>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6Д 0 00 00000</t>
  </si>
  <si>
    <t>Благоустройство</t>
  </si>
  <si>
    <t xml:space="preserve">Муниципальная программа «Энергосбережение и повышение энергетической эффективности в МО «Келермесское сельское поселение» </t>
  </si>
  <si>
    <t>6Э 0 00 00000</t>
  </si>
  <si>
    <t>Муниципальная программа "Благоустройство и развитие территории МО "Келермесское сельское поселение" на 2020-2024гг.</t>
  </si>
  <si>
    <t>6Б 0 00  00000</t>
  </si>
  <si>
    <t>Подпрограмма "Санитарное содержание территории МО "Келермесское сельское поселение" на 2020-2024г</t>
  </si>
  <si>
    <t>6Б 1 00 00000</t>
  </si>
  <si>
    <t>Подпрограмма "Содержание и ремонт памятников МО "Келермесское сельское поселение"на 2020-2024гг.</t>
  </si>
  <si>
    <t>6Б 2 00 00000</t>
  </si>
  <si>
    <t>Подпрограмма "Содержание мест захоронения МО "Келермесское сельское поселение"на 2020-2024гг.</t>
  </si>
  <si>
    <t>6Б 3 00 00000</t>
  </si>
  <si>
    <t>Муниципальная программа "Формирование современной городской среды на территории МО "Келермесское сельское поселение"</t>
  </si>
  <si>
    <t xml:space="preserve">6В 0 00 00000  </t>
  </si>
  <si>
    <t xml:space="preserve">6В 0 01 00000  </t>
  </si>
  <si>
    <t>Реализация иных мероприятий в рамках непрограммных мероприятий МО "Келермесское сельское поселение" по благоустройству поселения</t>
  </si>
  <si>
    <t>62 0 00 0Ж500</t>
  </si>
  <si>
    <t>Молодежная политика</t>
  </si>
  <si>
    <t>Антинаркотическая программа муниципального образования "Келермесское сельское поселение" на 2020-2023г</t>
  </si>
  <si>
    <t>6Н 0 00 00000</t>
  </si>
  <si>
    <t>6Н 0 0 00000</t>
  </si>
  <si>
    <t>Культура</t>
  </si>
  <si>
    <t>08</t>
  </si>
  <si>
    <t xml:space="preserve">Культура и кинематография </t>
  </si>
  <si>
    <t>67 0 00 00800</t>
  </si>
  <si>
    <t xml:space="preserve">Культура </t>
  </si>
  <si>
    <t>62 0 00 0Ж810</t>
  </si>
  <si>
    <t>Муниципальная  программа государственной поддержки Келермесского хутарского казачьего общества Кубанского казачьего войска находящегося на территорМО "Келермесское сельское поселение" 2018-2022г</t>
  </si>
  <si>
    <t>6А 0 00 00000</t>
  </si>
  <si>
    <t>Субсидии некомерческим организациям</t>
  </si>
  <si>
    <t>600</t>
  </si>
  <si>
    <t>Социальная политика</t>
  </si>
  <si>
    <t>Пенсионное обеспечение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</si>
  <si>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</si>
  <si>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62 0 00 0Ж600</t>
  </si>
  <si>
    <t>Меры социальной поддержки населения по публичным нормативным обязательствам</t>
  </si>
  <si>
    <t>300</t>
  </si>
  <si>
    <t>Физическая культура и спорт</t>
  </si>
  <si>
    <t xml:space="preserve"> Муниципальная целевая программа «Организация и осуществление мероприятий по работе с детьми молодежью в МО «Келермесское сельское поселение»</t>
  </si>
  <si>
    <t>6С 0 00 00000</t>
  </si>
  <si>
    <t>Межбюджетные трансферты общего характера бюджетам бюджетной системы Российской Федерации</t>
  </si>
  <si>
    <t>14</t>
  </si>
  <si>
    <t>61 4 00 00000</t>
  </si>
  <si>
    <t>Прочие межбюджетные трансферты общего характера</t>
  </si>
  <si>
    <t>61 4 00 0Ж900</t>
  </si>
  <si>
    <t>Иные межбюджетные трансферты</t>
  </si>
  <si>
    <t>500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</si>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</sst>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_-* #,##0.00_р_._-;\-* #,##0.00_р_._-;_-* \-??_р_._-;_-@_-"/>
    <numFmt numFmtId="167" formatCode="@"/>
  </numFmts>
  <fonts count="1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7"/>
      <color indexed="8"/>
      <name val="Arial CYR"/>
      <family val="0"/>
    </font>
    <font>
      <b/>
      <sz val="9"/>
      <color indexed="8"/>
      <name val="Arial CYR"/>
      <family val="0"/>
    </font>
    <font>
      <u val="single"/>
      <sz val="10"/>
      <color indexed="12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i/>
      <sz val="10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ont="1" applyBorder="1" applyAlignment="1">
      <alignment horizontal="left" wrapText="1"/>
    </xf>
    <xf numFmtId="164" fontId="0" fillId="0" borderId="0" xfId="0" applyAlignment="1">
      <alignment wrapText="1"/>
    </xf>
    <xf numFmtId="164" fontId="0" fillId="0" borderId="0" xfId="0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wrapText="1"/>
    </xf>
    <xf numFmtId="164" fontId="0" fillId="0" borderId="1" xfId="20" applyNumberFormat="1" applyFont="1" applyFill="1" applyBorder="1" applyAlignment="1" applyProtection="1">
      <alignment horizontal="center" wrapText="1"/>
      <protection/>
    </xf>
    <xf numFmtId="164" fontId="6" fillId="0" borderId="1" xfId="20" applyNumberFormat="1" applyFont="1" applyFill="1" applyBorder="1" applyAlignment="1" applyProtection="1">
      <alignment horizontal="center" wrapText="1"/>
      <protection/>
    </xf>
    <xf numFmtId="164" fontId="7" fillId="0" borderId="1" xfId="0" applyFont="1" applyBorder="1" applyAlignment="1">
      <alignment wrapText="1"/>
    </xf>
    <xf numFmtId="164" fontId="8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9" fillId="0" borderId="1" xfId="0" applyFont="1" applyBorder="1" applyAlignment="1">
      <alignment/>
    </xf>
    <xf numFmtId="164" fontId="10" fillId="0" borderId="1" xfId="0" applyFont="1" applyBorder="1" applyAlignment="1">
      <alignment horizontal="center" wrapText="1"/>
    </xf>
    <xf numFmtId="165" fontId="11" fillId="0" borderId="1" xfId="0" applyNumberFormat="1" applyFont="1" applyBorder="1" applyAlignment="1">
      <alignment/>
    </xf>
    <xf numFmtId="165" fontId="12" fillId="0" borderId="1" xfId="15" applyNumberFormat="1" applyFont="1" applyFill="1" applyBorder="1" applyAlignment="1" applyProtection="1">
      <alignment horizontal="center" wrapText="1"/>
      <protection/>
    </xf>
    <xf numFmtId="164" fontId="13" fillId="0" borderId="1" xfId="0" applyFont="1" applyBorder="1" applyAlignment="1">
      <alignment wrapText="1"/>
    </xf>
    <xf numFmtId="164" fontId="14" fillId="0" borderId="1" xfId="0" applyFont="1" applyBorder="1" applyAlignment="1">
      <alignment horizontal="right" wrapText="1"/>
    </xf>
    <xf numFmtId="167" fontId="13" fillId="0" borderId="1" xfId="0" applyNumberFormat="1" applyFont="1" applyBorder="1" applyAlignment="1">
      <alignment horizontal="right" wrapText="1"/>
    </xf>
    <xf numFmtId="164" fontId="0" fillId="0" borderId="1" xfId="0" applyFont="1" applyBorder="1" applyAlignment="1">
      <alignment/>
    </xf>
    <xf numFmtId="164" fontId="15" fillId="0" borderId="1" xfId="0" applyFont="1" applyBorder="1" applyAlignment="1">
      <alignment wrapText="1"/>
    </xf>
    <xf numFmtId="164" fontId="16" fillId="0" borderId="1" xfId="0" applyFont="1" applyBorder="1" applyAlignment="1">
      <alignment horizontal="right" wrapText="1"/>
    </xf>
    <xf numFmtId="167" fontId="15" fillId="0" borderId="1" xfId="0" applyNumberFormat="1" applyFont="1" applyBorder="1" applyAlignment="1">
      <alignment horizontal="right" wrapText="1"/>
    </xf>
    <xf numFmtId="164" fontId="17" fillId="0" borderId="1" xfId="0" applyFont="1" applyBorder="1" applyAlignment="1">
      <alignment/>
    </xf>
    <xf numFmtId="165" fontId="12" fillId="0" borderId="1" xfId="15" applyNumberFormat="1" applyFont="1" applyFill="1" applyBorder="1" applyAlignment="1" applyProtection="1">
      <alignment horizontal="right" wrapText="1"/>
      <protection/>
    </xf>
    <xf numFmtId="164" fontId="12" fillId="0" borderId="1" xfId="0" applyFont="1" applyBorder="1" applyAlignment="1">
      <alignment wrapText="1"/>
    </xf>
    <xf numFmtId="164" fontId="10" fillId="0" borderId="1" xfId="0" applyFont="1" applyBorder="1" applyAlignment="1">
      <alignment horizontal="right" wrapText="1"/>
    </xf>
    <xf numFmtId="167" fontId="12" fillId="0" borderId="1" xfId="0" applyNumberFormat="1" applyFont="1" applyBorder="1" applyAlignment="1">
      <alignment horizontal="right" wrapText="1"/>
    </xf>
    <xf numFmtId="164" fontId="2" fillId="0" borderId="1" xfId="0" applyFont="1" applyBorder="1" applyAlignment="1">
      <alignment/>
    </xf>
    <xf numFmtId="164" fontId="13" fillId="0" borderId="1" xfId="0" applyFont="1" applyBorder="1" applyAlignment="1">
      <alignment horizontal="right" wrapText="1"/>
    </xf>
    <xf numFmtId="165" fontId="9" fillId="2" borderId="1" xfId="0" applyNumberFormat="1" applyFont="1" applyFill="1" applyBorder="1" applyAlignment="1">
      <alignment/>
    </xf>
    <xf numFmtId="165" fontId="13" fillId="2" borderId="1" xfId="15" applyNumberFormat="1" applyFont="1" applyFill="1" applyBorder="1" applyAlignment="1" applyProtection="1">
      <alignment horizontal="right" wrapText="1"/>
      <protection/>
    </xf>
    <xf numFmtId="165" fontId="9" fillId="0" borderId="1" xfId="0" applyNumberFormat="1" applyFont="1" applyBorder="1" applyAlignment="1">
      <alignment/>
    </xf>
    <xf numFmtId="165" fontId="13" fillId="0" borderId="1" xfId="15" applyNumberFormat="1" applyFont="1" applyFill="1" applyBorder="1" applyAlignment="1" applyProtection="1">
      <alignment horizontal="right" wrapText="1"/>
      <protection/>
    </xf>
    <xf numFmtId="164" fontId="12" fillId="0" borderId="1" xfId="0" applyFont="1" applyBorder="1" applyAlignment="1">
      <alignment horizontal="right" wrapText="1"/>
    </xf>
    <xf numFmtId="165" fontId="11" fillId="2" borderId="1" xfId="0" applyNumberFormat="1" applyFont="1" applyFill="1" applyBorder="1" applyAlignment="1">
      <alignment/>
    </xf>
    <xf numFmtId="165" fontId="12" fillId="2" borderId="1" xfId="15" applyNumberFormat="1" applyFont="1" applyFill="1" applyBorder="1" applyAlignment="1" applyProtection="1">
      <alignment horizontal="right" wrapText="1"/>
      <protection/>
    </xf>
    <xf numFmtId="164" fontId="13" fillId="0" borderId="1" xfId="0" applyFont="1" applyBorder="1" applyAlignment="1">
      <alignment horizontal="center" wrapText="1"/>
    </xf>
    <xf numFmtId="164" fontId="9" fillId="0" borderId="1" xfId="0" applyFont="1" applyBorder="1" applyAlignment="1">
      <alignment wrapText="1"/>
    </xf>
    <xf numFmtId="164" fontId="12" fillId="0" borderId="1" xfId="0" applyFont="1" applyBorder="1" applyAlignment="1">
      <alignment horizontal="center" wrapText="1"/>
    </xf>
    <xf numFmtId="164" fontId="11" fillId="0" borderId="1" xfId="0" applyFont="1" applyBorder="1" applyAlignment="1">
      <alignment wrapText="1"/>
    </xf>
    <xf numFmtId="164" fontId="11" fillId="0" borderId="0" xfId="0" applyFont="1" applyAlignment="1">
      <alignment wrapText="1" shrinkToFit="1"/>
    </xf>
    <xf numFmtId="167" fontId="12" fillId="0" borderId="1" xfId="0" applyNumberFormat="1" applyFont="1" applyBorder="1" applyAlignment="1">
      <alignment wrapText="1"/>
    </xf>
    <xf numFmtId="167" fontId="0" fillId="0" borderId="1" xfId="0" applyNumberFormat="1" applyFont="1" applyBorder="1" applyAlignment="1">
      <alignment horizontal="right"/>
    </xf>
    <xf numFmtId="167" fontId="13" fillId="0" borderId="1" xfId="0" applyNumberFormat="1" applyFont="1" applyBorder="1" applyAlignment="1">
      <alignment wrapText="1"/>
    </xf>
    <xf numFmtId="167" fontId="12" fillId="0" borderId="1" xfId="0" applyNumberFormat="1" applyFont="1" applyBorder="1" applyAlignment="1">
      <alignment horizontal="center" wrapText="1"/>
    </xf>
    <xf numFmtId="167" fontId="13" fillId="0" borderId="1" xfId="0" applyNumberFormat="1" applyFont="1" applyBorder="1" applyAlignment="1">
      <alignment horizontal="center" wrapText="1"/>
    </xf>
    <xf numFmtId="167" fontId="13" fillId="0" borderId="0" xfId="0" applyNumberFormat="1" applyFont="1" applyFill="1" applyBorder="1" applyAlignment="1">
      <alignment wrapText="1"/>
    </xf>
    <xf numFmtId="167" fontId="13" fillId="0" borderId="0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view="pageBreakPreview" zoomScale="112" zoomScaleSheetLayoutView="112" workbookViewId="0" topLeftCell="A1">
      <selection activeCell="B10" sqref="B10"/>
    </sheetView>
  </sheetViews>
  <sheetFormatPr defaultColWidth="9.00390625" defaultRowHeight="12.75"/>
  <cols>
    <col min="1" max="1" width="31.75390625" style="0" customWidth="1"/>
    <col min="2" max="2" width="4.25390625" style="0" customWidth="1"/>
    <col min="3" max="3" width="6.00390625" style="0" customWidth="1"/>
    <col min="4" max="4" width="6.75390625" style="0" customWidth="1"/>
    <col min="5" max="5" width="13.375" style="0" customWidth="1"/>
    <col min="6" max="6" width="7.375" style="0" customWidth="1"/>
    <col min="7" max="7" width="5.125" style="0" customWidth="1"/>
    <col min="8" max="8" width="12.25390625" style="0" customWidth="1"/>
    <col min="9" max="9" width="12.75390625" style="0" customWidth="1"/>
  </cols>
  <sheetData>
    <row r="1" spans="4:10" ht="12.75" customHeight="1">
      <c r="D1" s="1" t="s">
        <v>0</v>
      </c>
      <c r="E1" s="1"/>
      <c r="F1" s="1"/>
      <c r="G1" s="1"/>
      <c r="H1" s="1"/>
      <c r="I1" s="1"/>
      <c r="J1" s="2"/>
    </row>
    <row r="2" spans="4:9" ht="12.75">
      <c r="D2" s="1"/>
      <c r="E2" s="1"/>
      <c r="F2" s="1"/>
      <c r="G2" s="1"/>
      <c r="H2" s="1"/>
      <c r="I2" s="1"/>
    </row>
    <row r="3" spans="4:9" ht="12.75">
      <c r="D3" s="1"/>
      <c r="E3" s="1"/>
      <c r="F3" s="1"/>
      <c r="G3" s="1"/>
      <c r="H3" s="1"/>
      <c r="I3" s="1"/>
    </row>
    <row r="7" spans="4:9" ht="49.5" customHeight="1">
      <c r="D7" s="3"/>
      <c r="E7" s="3"/>
      <c r="F7" s="3"/>
      <c r="G7" s="3"/>
      <c r="H7" s="3"/>
      <c r="I7" s="3"/>
    </row>
    <row r="8" spans="1:9" ht="45" customHeight="1">
      <c r="A8" s="4" t="s">
        <v>1</v>
      </c>
      <c r="B8" s="4"/>
      <c r="C8" s="4"/>
      <c r="D8" s="4"/>
      <c r="E8" s="4"/>
      <c r="F8" s="4"/>
      <c r="G8" s="4"/>
      <c r="H8" s="4"/>
      <c r="I8" s="4"/>
    </row>
    <row r="9" spans="1:9" ht="10.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12.75" customHeight="1">
      <c r="A10" s="6" t="s">
        <v>2</v>
      </c>
      <c r="B10" s="7" t="s">
        <v>3</v>
      </c>
      <c r="C10" s="7"/>
      <c r="D10" s="7"/>
      <c r="E10" s="7"/>
      <c r="F10" s="7"/>
      <c r="G10" s="7"/>
      <c r="H10" s="8" t="s">
        <v>4</v>
      </c>
      <c r="I10" s="9" t="s">
        <v>5</v>
      </c>
    </row>
    <row r="11" spans="1:9" ht="23.25" customHeight="1">
      <c r="A11" s="6"/>
      <c r="B11" s="10" t="s">
        <v>6</v>
      </c>
      <c r="C11" s="6" t="s">
        <v>7</v>
      </c>
      <c r="D11" s="6"/>
      <c r="E11" s="6"/>
      <c r="F11" s="6"/>
      <c r="G11" s="6"/>
      <c r="H11" s="8"/>
      <c r="I11" s="9"/>
    </row>
    <row r="12" spans="1:9" ht="12.75" customHeight="1">
      <c r="A12" s="6"/>
      <c r="B12" s="10"/>
      <c r="C12" s="6" t="s">
        <v>8</v>
      </c>
      <c r="D12" s="6" t="s">
        <v>9</v>
      </c>
      <c r="E12" s="6" t="s">
        <v>10</v>
      </c>
      <c r="F12" s="11" t="s">
        <v>11</v>
      </c>
      <c r="G12" s="12" t="s">
        <v>12</v>
      </c>
      <c r="H12" s="13" t="s">
        <v>13</v>
      </c>
      <c r="I12" s="11" t="s">
        <v>14</v>
      </c>
    </row>
    <row r="13" spans="1:9" ht="12.75">
      <c r="A13" s="6"/>
      <c r="B13" s="10"/>
      <c r="C13" s="6"/>
      <c r="D13" s="6"/>
      <c r="E13" s="6"/>
      <c r="F13" s="11"/>
      <c r="G13" s="12"/>
      <c r="H13" s="13"/>
      <c r="I13" s="11"/>
    </row>
    <row r="14" spans="1:9" ht="12.75">
      <c r="A14" s="6"/>
      <c r="B14" s="10"/>
      <c r="C14" s="6"/>
      <c r="D14" s="6"/>
      <c r="E14" s="6"/>
      <c r="F14" s="11"/>
      <c r="G14" s="12"/>
      <c r="H14" s="13"/>
      <c r="I14" s="11"/>
    </row>
    <row r="15" spans="1:9" ht="12.75">
      <c r="A15" s="6"/>
      <c r="B15" s="10"/>
      <c r="C15" s="6"/>
      <c r="D15" s="6"/>
      <c r="E15" s="6"/>
      <c r="F15" s="11"/>
      <c r="G15" s="12"/>
      <c r="H15" s="13"/>
      <c r="I15" s="11"/>
    </row>
    <row r="16" spans="1:9" ht="12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14"/>
      <c r="H16" s="15"/>
      <c r="I16" s="6"/>
    </row>
    <row r="17" spans="1:9" ht="12.75">
      <c r="A17" s="16" t="s">
        <v>15</v>
      </c>
      <c r="B17" s="6"/>
      <c r="C17" s="6"/>
      <c r="D17" s="6"/>
      <c r="E17" s="6"/>
      <c r="F17" s="6"/>
      <c r="G17" s="14"/>
      <c r="H17" s="17">
        <f>H18</f>
        <v>8414.8</v>
      </c>
      <c r="I17" s="18">
        <f>I18</f>
        <v>8565.999999999998</v>
      </c>
    </row>
    <row r="18" spans="1:9" ht="38.25">
      <c r="A18" s="19" t="s">
        <v>16</v>
      </c>
      <c r="B18" s="20">
        <v>743</v>
      </c>
      <c r="C18" s="21" t="s">
        <v>17</v>
      </c>
      <c r="D18" s="21" t="s">
        <v>17</v>
      </c>
      <c r="E18" s="21" t="s">
        <v>18</v>
      </c>
      <c r="F18" s="21" t="s">
        <v>19</v>
      </c>
      <c r="G18" s="22"/>
      <c r="H18" s="17">
        <f>H21+H24+H29+H32+H35+H49+H54+H58+H64+H82+H85+H91+H95+H98</f>
        <v>8414.8</v>
      </c>
      <c r="I18" s="17">
        <f>I21+I24+I29+I32+I35+I49+I54+I58+I64+I82+I85+I91+I95+I98</f>
        <v>8565.999999999998</v>
      </c>
    </row>
    <row r="19" spans="1:9" ht="13.5" customHeight="1">
      <c r="A19" s="23" t="s">
        <v>20</v>
      </c>
      <c r="B19" s="24"/>
      <c r="C19" s="25" t="s">
        <v>21</v>
      </c>
      <c r="D19" s="25" t="s">
        <v>17</v>
      </c>
      <c r="E19" s="25" t="s">
        <v>18</v>
      </c>
      <c r="F19" s="25" t="s">
        <v>19</v>
      </c>
      <c r="G19" s="26"/>
      <c r="H19" s="27">
        <f>$H$20</f>
        <v>5412.3</v>
      </c>
      <c r="I19" s="27">
        <f>$I$20</f>
        <v>5552.699999999999</v>
      </c>
    </row>
    <row r="20" spans="1:9" ht="44.25" customHeight="1">
      <c r="A20" s="28" t="s">
        <v>22</v>
      </c>
      <c r="B20" s="29"/>
      <c r="C20" s="30" t="s">
        <v>21</v>
      </c>
      <c r="D20" s="30" t="s">
        <v>17</v>
      </c>
      <c r="E20" s="30" t="s">
        <v>23</v>
      </c>
      <c r="F20" s="30" t="s">
        <v>19</v>
      </c>
      <c r="G20" s="31"/>
      <c r="H20" s="17">
        <f>H21+H24+H29+H32+H35</f>
        <v>5412.3</v>
      </c>
      <c r="I20" s="17">
        <f>I21+I24+I29+I32+I35</f>
        <v>5552.699999999999</v>
      </c>
    </row>
    <row r="21" spans="1:9" ht="52.5" customHeight="1">
      <c r="A21" s="19" t="s">
        <v>24</v>
      </c>
      <c r="B21" s="32"/>
      <c r="C21" s="32" t="s">
        <v>25</v>
      </c>
      <c r="D21" s="32" t="s">
        <v>26</v>
      </c>
      <c r="E21" s="32" t="s">
        <v>27</v>
      </c>
      <c r="F21" s="32" t="s">
        <v>28</v>
      </c>
      <c r="G21" s="22"/>
      <c r="H21" s="33">
        <f aca="true" t="shared" si="0" ref="H21:H22">H22</f>
        <v>1066.4</v>
      </c>
      <c r="I21" s="34">
        <f aca="true" t="shared" si="1" ref="I21:I22">I22</f>
        <v>1109.1</v>
      </c>
    </row>
    <row r="22" spans="1:9" ht="15" customHeight="1">
      <c r="A22" s="19" t="s">
        <v>29</v>
      </c>
      <c r="B22" s="32"/>
      <c r="C22" s="21" t="s">
        <v>21</v>
      </c>
      <c r="D22" s="21" t="s">
        <v>30</v>
      </c>
      <c r="E22" s="21" t="s">
        <v>31</v>
      </c>
      <c r="F22" s="21" t="s">
        <v>19</v>
      </c>
      <c r="G22" s="14"/>
      <c r="H22" s="35">
        <f t="shared" si="0"/>
        <v>1066.4</v>
      </c>
      <c r="I22" s="36">
        <f t="shared" si="1"/>
        <v>1109.1</v>
      </c>
    </row>
    <row r="23" spans="1:9" ht="26.25" customHeight="1">
      <c r="A23" s="19" t="s">
        <v>32</v>
      </c>
      <c r="B23" s="32"/>
      <c r="C23" s="21" t="s">
        <v>21</v>
      </c>
      <c r="D23" s="21" t="s">
        <v>30</v>
      </c>
      <c r="E23" s="21" t="s">
        <v>31</v>
      </c>
      <c r="F23" s="21" t="s">
        <v>33</v>
      </c>
      <c r="G23" s="14"/>
      <c r="H23" s="35">
        <v>1066.4</v>
      </c>
      <c r="I23" s="36">
        <v>1109.1</v>
      </c>
    </row>
    <row r="24" spans="1:9" ht="72.75" customHeight="1">
      <c r="A24" s="28" t="s">
        <v>34</v>
      </c>
      <c r="B24" s="37"/>
      <c r="C24" s="30" t="s">
        <v>21</v>
      </c>
      <c r="D24" s="30" t="s">
        <v>35</v>
      </c>
      <c r="E24" s="30" t="s">
        <v>18</v>
      </c>
      <c r="F24" s="30" t="s">
        <v>28</v>
      </c>
      <c r="G24" s="31"/>
      <c r="H24" s="38">
        <f aca="true" t="shared" si="2" ref="H24:H25">H25</f>
        <v>4038.31</v>
      </c>
      <c r="I24" s="39">
        <f aca="true" t="shared" si="3" ref="I24:I25">I25</f>
        <v>4183.78</v>
      </c>
    </row>
    <row r="25" spans="1:9" ht="24" customHeight="1">
      <c r="A25" s="19" t="s">
        <v>36</v>
      </c>
      <c r="B25" s="32"/>
      <c r="C25" s="21" t="s">
        <v>21</v>
      </c>
      <c r="D25" s="21" t="s">
        <v>35</v>
      </c>
      <c r="E25" s="21" t="s">
        <v>37</v>
      </c>
      <c r="F25" s="21" t="s">
        <v>19</v>
      </c>
      <c r="G25" s="14"/>
      <c r="H25" s="35">
        <f t="shared" si="2"/>
        <v>4038.31</v>
      </c>
      <c r="I25" s="36">
        <f t="shared" si="3"/>
        <v>4183.78</v>
      </c>
    </row>
    <row r="26" spans="1:9" ht="25.5">
      <c r="A26" s="19" t="s">
        <v>38</v>
      </c>
      <c r="B26" s="40"/>
      <c r="C26" s="21" t="s">
        <v>21</v>
      </c>
      <c r="D26" s="21" t="s">
        <v>35</v>
      </c>
      <c r="E26" s="21" t="s">
        <v>39</v>
      </c>
      <c r="F26" s="21" t="s">
        <v>19</v>
      </c>
      <c r="G26" s="14"/>
      <c r="H26" s="35">
        <f>H27+H28</f>
        <v>4038.31</v>
      </c>
      <c r="I26" s="36">
        <f>I27+I28</f>
        <v>4183.78</v>
      </c>
    </row>
    <row r="27" spans="1:9" ht="24.75" customHeight="1">
      <c r="A27" s="19" t="s">
        <v>32</v>
      </c>
      <c r="B27" s="32"/>
      <c r="C27" s="21" t="s">
        <v>21</v>
      </c>
      <c r="D27" s="21" t="s">
        <v>35</v>
      </c>
      <c r="E27" s="21" t="s">
        <v>39</v>
      </c>
      <c r="F27" s="21" t="s">
        <v>33</v>
      </c>
      <c r="G27" s="14"/>
      <c r="H27" s="35">
        <v>3654.71</v>
      </c>
      <c r="I27" s="36">
        <v>3800.18</v>
      </c>
    </row>
    <row r="28" spans="1:9" ht="26.25" customHeight="1">
      <c r="A28" s="41" t="s">
        <v>40</v>
      </c>
      <c r="B28" s="32"/>
      <c r="C28" s="21" t="s">
        <v>21</v>
      </c>
      <c r="D28" s="21" t="s">
        <v>35</v>
      </c>
      <c r="E28" s="21" t="s">
        <v>39</v>
      </c>
      <c r="F28" s="21" t="s">
        <v>41</v>
      </c>
      <c r="G28" s="14"/>
      <c r="H28" s="35">
        <v>383.6</v>
      </c>
      <c r="I28" s="36">
        <v>383.6</v>
      </c>
    </row>
    <row r="29" spans="1:9" ht="25.5">
      <c r="A29" s="28" t="s">
        <v>42</v>
      </c>
      <c r="B29" s="37"/>
      <c r="C29" s="30" t="s">
        <v>21</v>
      </c>
      <c r="D29" s="30" t="s">
        <v>43</v>
      </c>
      <c r="E29" s="30" t="s">
        <v>18</v>
      </c>
      <c r="F29" s="30" t="s">
        <v>19</v>
      </c>
      <c r="G29" s="31"/>
      <c r="H29" s="17">
        <f aca="true" t="shared" si="4" ref="H29:H30">H30</f>
        <v>10</v>
      </c>
      <c r="I29" s="17">
        <f aca="true" t="shared" si="5" ref="I29:I30">I30</f>
        <v>0</v>
      </c>
    </row>
    <row r="30" spans="1:9" ht="36.75" customHeight="1">
      <c r="A30" s="19" t="s">
        <v>44</v>
      </c>
      <c r="B30" s="32"/>
      <c r="C30" s="21" t="s">
        <v>21</v>
      </c>
      <c r="D30" s="21" t="s">
        <v>43</v>
      </c>
      <c r="E30" s="21" t="s">
        <v>45</v>
      </c>
      <c r="F30" s="21" t="s">
        <v>19</v>
      </c>
      <c r="G30" s="14"/>
      <c r="H30" s="35">
        <f t="shared" si="4"/>
        <v>10</v>
      </c>
      <c r="I30" s="36">
        <f t="shared" si="5"/>
        <v>0</v>
      </c>
    </row>
    <row r="31" spans="1:9" ht="37.5" customHeight="1">
      <c r="A31" s="41" t="s">
        <v>46</v>
      </c>
      <c r="B31" s="32"/>
      <c r="C31" s="21" t="s">
        <v>21</v>
      </c>
      <c r="D31" s="21" t="s">
        <v>43</v>
      </c>
      <c r="E31" s="21" t="s">
        <v>45</v>
      </c>
      <c r="F31" s="21" t="s">
        <v>41</v>
      </c>
      <c r="G31" s="14"/>
      <c r="H31" s="35">
        <v>10</v>
      </c>
      <c r="I31" s="36">
        <v>0</v>
      </c>
    </row>
    <row r="32" spans="1:9" ht="15.75" customHeight="1">
      <c r="A32" s="28" t="s">
        <v>47</v>
      </c>
      <c r="B32" s="42"/>
      <c r="C32" s="30" t="s">
        <v>21</v>
      </c>
      <c r="D32" s="30" t="s">
        <v>48</v>
      </c>
      <c r="E32" s="30" t="s">
        <v>18</v>
      </c>
      <c r="F32" s="30" t="s">
        <v>19</v>
      </c>
      <c r="G32" s="31"/>
      <c r="H32" s="17">
        <f>$H$33</f>
        <v>20</v>
      </c>
      <c r="I32" s="27">
        <f>$I$33</f>
        <v>20</v>
      </c>
    </row>
    <row r="33" spans="1:9" ht="27.75" customHeight="1">
      <c r="A33" s="19" t="s">
        <v>49</v>
      </c>
      <c r="B33" s="19"/>
      <c r="C33" s="21" t="s">
        <v>21</v>
      </c>
      <c r="D33" s="21" t="s">
        <v>48</v>
      </c>
      <c r="E33" s="21" t="s">
        <v>50</v>
      </c>
      <c r="F33" s="21" t="s">
        <v>19</v>
      </c>
      <c r="G33" s="14"/>
      <c r="H33" s="35">
        <f>H34</f>
        <v>20</v>
      </c>
      <c r="I33" s="36">
        <f>$I$34</f>
        <v>20</v>
      </c>
    </row>
    <row r="34" spans="1:9" ht="13.5" customHeight="1">
      <c r="A34" s="19" t="s">
        <v>51</v>
      </c>
      <c r="B34" s="40"/>
      <c r="C34" s="21" t="s">
        <v>21</v>
      </c>
      <c r="D34" s="21" t="s">
        <v>48</v>
      </c>
      <c r="E34" s="21" t="s">
        <v>50</v>
      </c>
      <c r="F34" s="21" t="s">
        <v>52</v>
      </c>
      <c r="G34" s="14"/>
      <c r="H34" s="35">
        <v>20</v>
      </c>
      <c r="I34" s="36">
        <v>20</v>
      </c>
    </row>
    <row r="35" spans="1:9" ht="24.75" customHeight="1">
      <c r="A35" s="28" t="s">
        <v>53</v>
      </c>
      <c r="B35" s="37"/>
      <c r="C35" s="30" t="s">
        <v>21</v>
      </c>
      <c r="D35" s="30" t="s">
        <v>54</v>
      </c>
      <c r="E35" s="30" t="s">
        <v>18</v>
      </c>
      <c r="F35" s="30" t="s">
        <v>28</v>
      </c>
      <c r="G35" s="31"/>
      <c r="H35" s="17">
        <f>H36+H42+H45+H47</f>
        <v>277.59000000000003</v>
      </c>
      <c r="I35" s="17">
        <f>I36+I42+I45+I47</f>
        <v>239.82</v>
      </c>
    </row>
    <row r="36" spans="1:9" ht="24.75" customHeight="1">
      <c r="A36" s="19" t="s">
        <v>55</v>
      </c>
      <c r="B36" s="32"/>
      <c r="C36" s="21" t="s">
        <v>21</v>
      </c>
      <c r="D36" s="21" t="s">
        <v>54</v>
      </c>
      <c r="E36" s="21" t="s">
        <v>56</v>
      </c>
      <c r="F36" s="21" t="s">
        <v>19</v>
      </c>
      <c r="G36" s="22"/>
      <c r="H36" s="33">
        <f>H37+H38+H39+H40+H41</f>
        <v>224.59</v>
      </c>
      <c r="I36" s="33">
        <f>I37+I38+I39+I40+I41</f>
        <v>186.82</v>
      </c>
    </row>
    <row r="37" spans="1:9" ht="24.75" customHeight="1">
      <c r="A37" s="19" t="s">
        <v>40</v>
      </c>
      <c r="B37" s="32"/>
      <c r="C37" s="21" t="s">
        <v>21</v>
      </c>
      <c r="D37" s="21" t="s">
        <v>54</v>
      </c>
      <c r="E37" s="21" t="s">
        <v>56</v>
      </c>
      <c r="F37" s="21" t="s">
        <v>41</v>
      </c>
      <c r="G37" s="22"/>
      <c r="H37" s="35">
        <v>94.59</v>
      </c>
      <c r="I37" s="36">
        <v>56.82</v>
      </c>
    </row>
    <row r="38" spans="1:9" ht="24.75" customHeight="1">
      <c r="A38" s="19" t="s">
        <v>57</v>
      </c>
      <c r="B38" s="32"/>
      <c r="C38" s="21" t="s">
        <v>21</v>
      </c>
      <c r="D38" s="21" t="s">
        <v>54</v>
      </c>
      <c r="E38" s="21" t="s">
        <v>56</v>
      </c>
      <c r="F38" s="21" t="s">
        <v>52</v>
      </c>
      <c r="G38" s="22"/>
      <c r="H38" s="35">
        <v>90</v>
      </c>
      <c r="I38" s="36">
        <v>90</v>
      </c>
    </row>
    <row r="39" spans="1:9" ht="24.75" customHeight="1">
      <c r="A39" s="19" t="s">
        <v>58</v>
      </c>
      <c r="B39" s="32"/>
      <c r="C39" s="21" t="s">
        <v>21</v>
      </c>
      <c r="D39" s="21" t="s">
        <v>54</v>
      </c>
      <c r="E39" s="21" t="s">
        <v>56</v>
      </c>
      <c r="F39" s="21" t="s">
        <v>52</v>
      </c>
      <c r="G39" s="22"/>
      <c r="H39" s="35">
        <v>20</v>
      </c>
      <c r="I39" s="36">
        <v>20</v>
      </c>
    </row>
    <row r="40" spans="1:9" ht="24.75" customHeight="1">
      <c r="A40" s="19" t="s">
        <v>59</v>
      </c>
      <c r="B40" s="32"/>
      <c r="C40" s="21" t="s">
        <v>21</v>
      </c>
      <c r="D40" s="21" t="s">
        <v>54</v>
      </c>
      <c r="E40" s="21" t="s">
        <v>56</v>
      </c>
      <c r="F40" s="21" t="s">
        <v>52</v>
      </c>
      <c r="G40" s="22"/>
      <c r="H40" s="35">
        <v>10</v>
      </c>
      <c r="I40" s="36">
        <v>10</v>
      </c>
    </row>
    <row r="41" spans="1:9" ht="24.75" customHeight="1">
      <c r="A41" s="19" t="s">
        <v>59</v>
      </c>
      <c r="B41" s="32"/>
      <c r="C41" s="21" t="s">
        <v>21</v>
      </c>
      <c r="D41" s="21" t="s">
        <v>54</v>
      </c>
      <c r="E41" s="21" t="s">
        <v>60</v>
      </c>
      <c r="F41" s="21" t="s">
        <v>52</v>
      </c>
      <c r="G41" s="22"/>
      <c r="H41" s="36">
        <v>10</v>
      </c>
      <c r="I41" s="36">
        <v>10</v>
      </c>
    </row>
    <row r="42" spans="1:9" ht="50.25" customHeight="1">
      <c r="A42" s="28" t="s">
        <v>61</v>
      </c>
      <c r="B42" s="32"/>
      <c r="C42" s="21" t="s">
        <v>21</v>
      </c>
      <c r="D42" s="21" t="s">
        <v>54</v>
      </c>
      <c r="E42" s="21" t="s">
        <v>62</v>
      </c>
      <c r="F42" s="21" t="s">
        <v>19</v>
      </c>
      <c r="G42" s="22"/>
      <c r="H42" s="17">
        <f>$H$43</f>
        <v>33</v>
      </c>
      <c r="I42" s="27">
        <f>$I$43</f>
        <v>33</v>
      </c>
    </row>
    <row r="43" spans="1:9" ht="50.25" customHeight="1">
      <c r="A43" s="19" t="s">
        <v>63</v>
      </c>
      <c r="B43" s="32"/>
      <c r="C43" s="21" t="s">
        <v>21</v>
      </c>
      <c r="D43" s="21" t="s">
        <v>54</v>
      </c>
      <c r="E43" s="21" t="s">
        <v>62</v>
      </c>
      <c r="F43" s="21" t="s">
        <v>19</v>
      </c>
      <c r="G43" s="22"/>
      <c r="H43" s="35">
        <f>H44</f>
        <v>33</v>
      </c>
      <c r="I43" s="36">
        <f>I44</f>
        <v>33</v>
      </c>
    </row>
    <row r="44" spans="1:9" ht="26.25" customHeight="1">
      <c r="A44" s="41" t="s">
        <v>40</v>
      </c>
      <c r="B44" s="32"/>
      <c r="C44" s="21" t="s">
        <v>21</v>
      </c>
      <c r="D44" s="21" t="s">
        <v>54</v>
      </c>
      <c r="E44" s="21" t="s">
        <v>62</v>
      </c>
      <c r="F44" s="21" t="s">
        <v>41</v>
      </c>
      <c r="G44" s="22"/>
      <c r="H44" s="35">
        <v>33</v>
      </c>
      <c r="I44" s="36">
        <v>33</v>
      </c>
    </row>
    <row r="45" spans="1:9" ht="114" customHeight="1">
      <c r="A45" s="43" t="s">
        <v>64</v>
      </c>
      <c r="B45" s="37"/>
      <c r="C45" s="30" t="s">
        <v>21</v>
      </c>
      <c r="D45" s="30" t="s">
        <v>54</v>
      </c>
      <c r="E45" s="30">
        <f>$E$46</f>
        <v>0</v>
      </c>
      <c r="F45" s="30" t="s">
        <v>19</v>
      </c>
      <c r="G45" s="31"/>
      <c r="H45" s="17">
        <f>$H$46</f>
        <v>10</v>
      </c>
      <c r="I45" s="27">
        <f>$I$46</f>
        <v>10</v>
      </c>
    </row>
    <row r="46" spans="1:9" ht="39" customHeight="1">
      <c r="A46" s="41" t="s">
        <v>40</v>
      </c>
      <c r="B46" s="37"/>
      <c r="C46" s="21" t="s">
        <v>21</v>
      </c>
      <c r="D46" s="21" t="s">
        <v>54</v>
      </c>
      <c r="E46" s="21" t="s">
        <v>65</v>
      </c>
      <c r="F46" s="21" t="s">
        <v>41</v>
      </c>
      <c r="G46" s="22"/>
      <c r="H46" s="35">
        <v>10</v>
      </c>
      <c r="I46" s="36">
        <v>10</v>
      </c>
    </row>
    <row r="47" spans="1:9" ht="86.25" customHeight="1">
      <c r="A47" s="43" t="s">
        <v>66</v>
      </c>
      <c r="B47" s="37"/>
      <c r="C47" s="30" t="s">
        <v>21</v>
      </c>
      <c r="D47" s="30" t="s">
        <v>54</v>
      </c>
      <c r="E47" s="30">
        <f>$E$48</f>
        <v>0</v>
      </c>
      <c r="F47" s="30" t="s">
        <v>19</v>
      </c>
      <c r="G47" s="31"/>
      <c r="H47" s="17">
        <f>$H$48</f>
        <v>10</v>
      </c>
      <c r="I47" s="27">
        <f>$I$48</f>
        <v>10</v>
      </c>
    </row>
    <row r="48" spans="1:9" ht="26.25" customHeight="1">
      <c r="A48" s="41" t="s">
        <v>67</v>
      </c>
      <c r="B48" s="32"/>
      <c r="C48" s="21" t="s">
        <v>21</v>
      </c>
      <c r="D48" s="21" t="s">
        <v>54</v>
      </c>
      <c r="E48" s="21" t="s">
        <v>68</v>
      </c>
      <c r="F48" s="21" t="s">
        <v>52</v>
      </c>
      <c r="G48" s="22"/>
      <c r="H48" s="35">
        <v>10</v>
      </c>
      <c r="I48" s="36">
        <v>10</v>
      </c>
    </row>
    <row r="49" spans="1:9" ht="25.5" customHeight="1">
      <c r="A49" s="43" t="s">
        <v>69</v>
      </c>
      <c r="B49" s="37"/>
      <c r="C49" s="30" t="s">
        <v>30</v>
      </c>
      <c r="D49" s="30" t="s">
        <v>17</v>
      </c>
      <c r="E49" s="30" t="s">
        <v>18</v>
      </c>
      <c r="F49" s="30" t="s">
        <v>19</v>
      </c>
      <c r="G49" s="31"/>
      <c r="H49" s="17">
        <f aca="true" t="shared" si="6" ref="H49:H50">H50</f>
        <v>243.8</v>
      </c>
      <c r="I49" s="27">
        <f aca="true" t="shared" si="7" ref="I49:I50">I50</f>
        <v>252.2</v>
      </c>
    </row>
    <row r="50" spans="1:9" ht="25.5" customHeight="1">
      <c r="A50" s="41" t="s">
        <v>70</v>
      </c>
      <c r="B50" s="32"/>
      <c r="C50" s="21" t="s">
        <v>30</v>
      </c>
      <c r="D50" s="21" t="s">
        <v>71</v>
      </c>
      <c r="E50" s="21" t="s">
        <v>18</v>
      </c>
      <c r="F50" s="21" t="s">
        <v>19</v>
      </c>
      <c r="G50" s="22"/>
      <c r="H50" s="35">
        <f t="shared" si="6"/>
        <v>243.8</v>
      </c>
      <c r="I50" s="36">
        <f t="shared" si="7"/>
        <v>252.2</v>
      </c>
    </row>
    <row r="51" spans="1:9" ht="54" customHeight="1">
      <c r="A51" s="41" t="s">
        <v>72</v>
      </c>
      <c r="B51" s="32"/>
      <c r="C51" s="21" t="s">
        <v>30</v>
      </c>
      <c r="D51" s="21" t="s">
        <v>71</v>
      </c>
      <c r="E51" s="21" t="s">
        <v>73</v>
      </c>
      <c r="F51" s="21" t="s">
        <v>19</v>
      </c>
      <c r="G51" s="22"/>
      <c r="H51" s="35">
        <f>H52+H53</f>
        <v>243.8</v>
      </c>
      <c r="I51" s="35">
        <f>I52+I53</f>
        <v>252.2</v>
      </c>
    </row>
    <row r="52" spans="1:9" ht="30" customHeight="1">
      <c r="A52" s="41" t="s">
        <v>74</v>
      </c>
      <c r="B52" s="32"/>
      <c r="C52" s="21" t="s">
        <v>30</v>
      </c>
      <c r="D52" s="21" t="s">
        <v>71</v>
      </c>
      <c r="E52" s="21" t="s">
        <v>73</v>
      </c>
      <c r="F52" s="21" t="s">
        <v>33</v>
      </c>
      <c r="G52" s="22"/>
      <c r="H52" s="35">
        <v>223.8</v>
      </c>
      <c r="I52" s="36">
        <v>230.2</v>
      </c>
    </row>
    <row r="53" spans="1:9" ht="29.25" customHeight="1">
      <c r="A53" s="41" t="s">
        <v>40</v>
      </c>
      <c r="B53" s="32"/>
      <c r="C53" s="21" t="s">
        <v>30</v>
      </c>
      <c r="D53" s="21" t="s">
        <v>71</v>
      </c>
      <c r="E53" s="21" t="s">
        <v>73</v>
      </c>
      <c r="F53" s="21" t="s">
        <v>41</v>
      </c>
      <c r="G53" s="22"/>
      <c r="H53" s="35">
        <v>20</v>
      </c>
      <c r="I53" s="36">
        <v>22</v>
      </c>
    </row>
    <row r="54" spans="1:9" ht="40.5" customHeight="1">
      <c r="A54" s="43" t="s">
        <v>75</v>
      </c>
      <c r="B54" s="32"/>
      <c r="C54" s="30" t="s">
        <v>71</v>
      </c>
      <c r="D54" s="30" t="s">
        <v>17</v>
      </c>
      <c r="E54" s="21" t="s">
        <v>18</v>
      </c>
      <c r="F54" s="21" t="s">
        <v>19</v>
      </c>
      <c r="G54" s="22"/>
      <c r="H54" s="17">
        <f>H55</f>
        <v>65</v>
      </c>
      <c r="I54" s="27">
        <f>$I$55</f>
        <v>80</v>
      </c>
    </row>
    <row r="55" spans="1:9" ht="32.25" customHeight="1">
      <c r="A55" s="43" t="s">
        <v>76</v>
      </c>
      <c r="B55" s="32"/>
      <c r="C55" s="30" t="s">
        <v>71</v>
      </c>
      <c r="D55" s="30" t="s">
        <v>77</v>
      </c>
      <c r="E55" s="21" t="s">
        <v>78</v>
      </c>
      <c r="F55" s="21" t="s">
        <v>19</v>
      </c>
      <c r="G55" s="22"/>
      <c r="H55" s="35">
        <v>65</v>
      </c>
      <c r="I55" s="36">
        <f aca="true" t="shared" si="8" ref="I55:I56">$I$57</f>
        <v>80</v>
      </c>
    </row>
    <row r="56" spans="1:9" ht="61.5" customHeight="1">
      <c r="A56" s="43" t="s">
        <v>79</v>
      </c>
      <c r="B56" s="32"/>
      <c r="C56" s="21" t="s">
        <v>71</v>
      </c>
      <c r="D56" s="21" t="s">
        <v>77</v>
      </c>
      <c r="E56" s="21" t="s">
        <v>78</v>
      </c>
      <c r="F56" s="21" t="s">
        <v>19</v>
      </c>
      <c r="G56" s="22"/>
      <c r="H56" s="35">
        <f>$H$57</f>
        <v>65</v>
      </c>
      <c r="I56" s="36">
        <f t="shared" si="8"/>
        <v>80</v>
      </c>
    </row>
    <row r="57" spans="1:9" ht="29.25" customHeight="1">
      <c r="A57" s="41" t="s">
        <v>40</v>
      </c>
      <c r="B57" s="32"/>
      <c r="C57" s="21" t="s">
        <v>71</v>
      </c>
      <c r="D57" s="21" t="s">
        <v>77</v>
      </c>
      <c r="E57" s="21" t="s">
        <v>78</v>
      </c>
      <c r="F57" s="21" t="s">
        <v>41</v>
      </c>
      <c r="G57" s="22"/>
      <c r="H57" s="35">
        <v>65</v>
      </c>
      <c r="I57" s="36">
        <v>80</v>
      </c>
    </row>
    <row r="58" spans="1:9" ht="29.25" customHeight="1">
      <c r="A58" s="43" t="s">
        <v>80</v>
      </c>
      <c r="B58" s="37"/>
      <c r="C58" s="30" t="s">
        <v>35</v>
      </c>
      <c r="D58" s="30" t="s">
        <v>17</v>
      </c>
      <c r="E58" s="30" t="s">
        <v>18</v>
      </c>
      <c r="F58" s="30" t="s">
        <v>19</v>
      </c>
      <c r="G58" s="31"/>
      <c r="H58" s="17">
        <f>H59+H62</f>
        <v>1879.4</v>
      </c>
      <c r="I58" s="17">
        <f>I59+I62</f>
        <v>1879.4</v>
      </c>
    </row>
    <row r="59" spans="1:9" ht="141" customHeight="1">
      <c r="A59" s="44" t="s">
        <v>81</v>
      </c>
      <c r="B59" s="32"/>
      <c r="C59" s="30" t="s">
        <v>35</v>
      </c>
      <c r="D59" s="30" t="s">
        <v>82</v>
      </c>
      <c r="E59" s="30" t="s">
        <v>83</v>
      </c>
      <c r="F59" s="30" t="s">
        <v>19</v>
      </c>
      <c r="G59" s="31"/>
      <c r="H59" s="17">
        <f>H60+H61</f>
        <v>1849.4</v>
      </c>
      <c r="I59" s="17">
        <f>I60+I61</f>
        <v>1849.4</v>
      </c>
    </row>
    <row r="60" spans="1:9" ht="29.25" customHeight="1">
      <c r="A60" s="41" t="s">
        <v>84</v>
      </c>
      <c r="B60" s="32"/>
      <c r="C60" s="21" t="s">
        <v>35</v>
      </c>
      <c r="D60" s="21" t="s">
        <v>82</v>
      </c>
      <c r="E60" s="21" t="s">
        <v>83</v>
      </c>
      <c r="F60" s="21" t="s">
        <v>41</v>
      </c>
      <c r="G60" s="22"/>
      <c r="H60" s="35">
        <v>1699.4</v>
      </c>
      <c r="I60" s="36">
        <v>1699.4</v>
      </c>
    </row>
    <row r="61" spans="1:9" ht="39" customHeight="1">
      <c r="A61" s="41" t="s">
        <v>84</v>
      </c>
      <c r="B61" s="32"/>
      <c r="C61" s="21" t="s">
        <v>35</v>
      </c>
      <c r="D61" s="21" t="s">
        <v>82</v>
      </c>
      <c r="E61" s="21" t="s">
        <v>83</v>
      </c>
      <c r="F61" s="21" t="s">
        <v>52</v>
      </c>
      <c r="G61" s="22"/>
      <c r="H61" s="35">
        <v>150</v>
      </c>
      <c r="I61" s="36">
        <v>150</v>
      </c>
    </row>
    <row r="62" spans="1:9" ht="63.75">
      <c r="A62" s="28" t="s">
        <v>85</v>
      </c>
      <c r="B62" s="40"/>
      <c r="C62" s="21" t="s">
        <v>35</v>
      </c>
      <c r="D62" s="32">
        <v>12</v>
      </c>
      <c r="E62" s="21" t="s">
        <v>86</v>
      </c>
      <c r="F62" s="21" t="s">
        <v>19</v>
      </c>
      <c r="G62" s="22"/>
      <c r="H62" s="17">
        <f>$H$63</f>
        <v>30</v>
      </c>
      <c r="I62" s="27">
        <f>$I$63</f>
        <v>30</v>
      </c>
    </row>
    <row r="63" spans="1:9" ht="41.25" customHeight="1">
      <c r="A63" s="19" t="s">
        <v>40</v>
      </c>
      <c r="B63" s="32"/>
      <c r="C63" s="21" t="s">
        <v>35</v>
      </c>
      <c r="D63" s="21" t="s">
        <v>87</v>
      </c>
      <c r="E63" s="21" t="s">
        <v>86</v>
      </c>
      <c r="F63" s="21" t="s">
        <v>41</v>
      </c>
      <c r="G63" s="22"/>
      <c r="H63" s="35">
        <v>30</v>
      </c>
      <c r="I63" s="36">
        <v>30</v>
      </c>
    </row>
    <row r="64" spans="1:9" ht="29.25" customHeight="1">
      <c r="A64" s="28" t="s">
        <v>88</v>
      </c>
      <c r="B64" s="28"/>
      <c r="C64" s="30" t="s">
        <v>89</v>
      </c>
      <c r="D64" s="30" t="s">
        <v>17</v>
      </c>
      <c r="E64" s="21" t="s">
        <v>18</v>
      </c>
      <c r="F64" s="30" t="s">
        <v>19</v>
      </c>
      <c r="G64" s="31"/>
      <c r="H64" s="17">
        <f>H65+H68</f>
        <v>192.9</v>
      </c>
      <c r="I64" s="27">
        <f>I65+I68</f>
        <v>196.9</v>
      </c>
    </row>
    <row r="65" spans="1:9" ht="15" customHeight="1">
      <c r="A65" s="19" t="s">
        <v>90</v>
      </c>
      <c r="B65" s="19"/>
      <c r="C65" s="21" t="s">
        <v>89</v>
      </c>
      <c r="D65" s="21" t="s">
        <v>30</v>
      </c>
      <c r="E65" s="21" t="s">
        <v>18</v>
      </c>
      <c r="F65" s="21" t="s">
        <v>19</v>
      </c>
      <c r="G65" s="22"/>
      <c r="H65" s="35">
        <f>$H$66</f>
        <v>34</v>
      </c>
      <c r="I65" s="36">
        <f>$I$66</f>
        <v>43</v>
      </c>
    </row>
    <row r="66" spans="1:9" ht="91.5" customHeight="1">
      <c r="A66" s="45" t="s">
        <v>91</v>
      </c>
      <c r="B66" s="32"/>
      <c r="C66" s="30" t="s">
        <v>89</v>
      </c>
      <c r="D66" s="30" t="s">
        <v>30</v>
      </c>
      <c r="E66" s="30">
        <f>$E$67</f>
        <v>0</v>
      </c>
      <c r="F66" s="30" t="s">
        <v>19</v>
      </c>
      <c r="G66" s="31"/>
      <c r="H66" s="17">
        <f>H67</f>
        <v>34</v>
      </c>
      <c r="I66" s="27">
        <f>I67</f>
        <v>43</v>
      </c>
    </row>
    <row r="67" spans="1:9" ht="37.5" customHeight="1">
      <c r="A67" s="41" t="s">
        <v>40</v>
      </c>
      <c r="B67" s="32"/>
      <c r="C67" s="21" t="s">
        <v>89</v>
      </c>
      <c r="D67" s="21" t="s">
        <v>30</v>
      </c>
      <c r="E67" s="21" t="s">
        <v>92</v>
      </c>
      <c r="F67" s="21" t="s">
        <v>41</v>
      </c>
      <c r="G67" s="22"/>
      <c r="H67" s="35">
        <v>34</v>
      </c>
      <c r="I67" s="36">
        <v>43</v>
      </c>
    </row>
    <row r="68" spans="1:9" ht="27.75" customHeight="1">
      <c r="A68" s="28" t="s">
        <v>93</v>
      </c>
      <c r="B68" s="37"/>
      <c r="C68" s="30" t="s">
        <v>89</v>
      </c>
      <c r="D68" s="30" t="s">
        <v>71</v>
      </c>
      <c r="E68" s="30" t="s">
        <v>18</v>
      </c>
      <c r="F68" s="30" t="s">
        <v>19</v>
      </c>
      <c r="G68" s="31"/>
      <c r="H68" s="17">
        <f>H69+H71+H78+H80</f>
        <v>158.9</v>
      </c>
      <c r="I68" s="27">
        <f>I69+I71+I78+I80</f>
        <v>153.9</v>
      </c>
    </row>
    <row r="69" spans="1:9" ht="76.5" customHeight="1">
      <c r="A69" s="28" t="s">
        <v>94</v>
      </c>
      <c r="B69" s="32"/>
      <c r="C69" s="30" t="s">
        <v>89</v>
      </c>
      <c r="D69" s="30" t="s">
        <v>71</v>
      </c>
      <c r="E69" s="30">
        <f>$E$70</f>
        <v>0</v>
      </c>
      <c r="F69" s="30" t="s">
        <v>19</v>
      </c>
      <c r="G69" s="31"/>
      <c r="H69" s="17">
        <f>$H$70</f>
        <v>12</v>
      </c>
      <c r="I69" s="27">
        <f>$I$70</f>
        <v>12</v>
      </c>
    </row>
    <row r="70" spans="1:9" ht="30.75" customHeight="1">
      <c r="A70" s="19" t="s">
        <v>40</v>
      </c>
      <c r="B70" s="32"/>
      <c r="C70" s="21" t="s">
        <v>89</v>
      </c>
      <c r="D70" s="21" t="s">
        <v>71</v>
      </c>
      <c r="E70" s="21" t="s">
        <v>95</v>
      </c>
      <c r="F70" s="21" t="s">
        <v>41</v>
      </c>
      <c r="G70" s="31"/>
      <c r="H70" s="17">
        <v>12</v>
      </c>
      <c r="I70" s="27">
        <v>12</v>
      </c>
    </row>
    <row r="71" spans="1:9" ht="78.75" customHeight="1">
      <c r="A71" s="28" t="s">
        <v>96</v>
      </c>
      <c r="B71" s="37"/>
      <c r="C71" s="30" t="s">
        <v>89</v>
      </c>
      <c r="D71" s="30" t="s">
        <v>71</v>
      </c>
      <c r="E71" s="30" t="s">
        <v>97</v>
      </c>
      <c r="F71" s="30" t="s">
        <v>19</v>
      </c>
      <c r="G71" s="31"/>
      <c r="H71" s="17">
        <f>H72+H74+H76</f>
        <v>85</v>
      </c>
      <c r="I71" s="17">
        <f>I72+I74+I76</f>
        <v>80</v>
      </c>
    </row>
    <row r="72" spans="1:9" ht="57" customHeight="1">
      <c r="A72" s="28" t="s">
        <v>98</v>
      </c>
      <c r="B72" s="32"/>
      <c r="C72" s="46" t="s">
        <v>89</v>
      </c>
      <c r="D72" s="21" t="s">
        <v>71</v>
      </c>
      <c r="E72" s="21" t="s">
        <v>99</v>
      </c>
      <c r="F72" s="21" t="s">
        <v>19</v>
      </c>
      <c r="G72" s="14"/>
      <c r="H72" s="35">
        <f>H73</f>
        <v>40</v>
      </c>
      <c r="I72" s="35">
        <f>I73</f>
        <v>20</v>
      </c>
    </row>
    <row r="73" spans="1:9" ht="33" customHeight="1">
      <c r="A73" s="19" t="s">
        <v>40</v>
      </c>
      <c r="B73" s="32"/>
      <c r="C73" s="46" t="s">
        <v>89</v>
      </c>
      <c r="D73" s="21" t="s">
        <v>71</v>
      </c>
      <c r="E73" s="21" t="s">
        <v>99</v>
      </c>
      <c r="F73" s="21" t="s">
        <v>41</v>
      </c>
      <c r="G73" s="14"/>
      <c r="H73" s="35">
        <v>40</v>
      </c>
      <c r="I73" s="36">
        <v>20</v>
      </c>
    </row>
    <row r="74" spans="1:9" ht="58.5" customHeight="1">
      <c r="A74" s="28" t="s">
        <v>100</v>
      </c>
      <c r="B74" s="32"/>
      <c r="C74" s="46" t="s">
        <v>89</v>
      </c>
      <c r="D74" s="21" t="s">
        <v>71</v>
      </c>
      <c r="E74" s="21" t="s">
        <v>101</v>
      </c>
      <c r="F74" s="21" t="s">
        <v>19</v>
      </c>
      <c r="G74" s="14"/>
      <c r="H74" s="35">
        <f>$H$75</f>
        <v>25</v>
      </c>
      <c r="I74" s="36">
        <v>30</v>
      </c>
    </row>
    <row r="75" spans="1:9" ht="39" customHeight="1">
      <c r="A75" s="19" t="s">
        <v>40</v>
      </c>
      <c r="B75" s="32"/>
      <c r="C75" s="46" t="s">
        <v>89</v>
      </c>
      <c r="D75" s="21" t="s">
        <v>71</v>
      </c>
      <c r="E75" s="21" t="s">
        <v>101</v>
      </c>
      <c r="F75" s="21" t="s">
        <v>41</v>
      </c>
      <c r="G75" s="14"/>
      <c r="H75" s="35">
        <v>25</v>
      </c>
      <c r="I75" s="36">
        <v>30</v>
      </c>
    </row>
    <row r="76" spans="1:9" ht="58.5" customHeight="1">
      <c r="A76" s="28" t="s">
        <v>102</v>
      </c>
      <c r="B76" s="32"/>
      <c r="C76" s="46" t="s">
        <v>89</v>
      </c>
      <c r="D76" s="21" t="s">
        <v>71</v>
      </c>
      <c r="E76" s="21">
        <f>$E$77</f>
        <v>0</v>
      </c>
      <c r="F76" s="21" t="s">
        <v>19</v>
      </c>
      <c r="G76" s="14"/>
      <c r="H76" s="35">
        <f>$H$77</f>
        <v>20</v>
      </c>
      <c r="I76" s="35">
        <v>30</v>
      </c>
    </row>
    <row r="77" spans="1:9" ht="38.25" customHeight="1">
      <c r="A77" s="19" t="s">
        <v>40</v>
      </c>
      <c r="B77" s="14"/>
      <c r="C77" s="46" t="s">
        <v>89</v>
      </c>
      <c r="D77" s="21" t="s">
        <v>71</v>
      </c>
      <c r="E77" s="21" t="s">
        <v>103</v>
      </c>
      <c r="F77" s="21" t="s">
        <v>41</v>
      </c>
      <c r="G77" s="14"/>
      <c r="H77" s="35">
        <v>20</v>
      </c>
      <c r="I77" s="36">
        <v>30</v>
      </c>
    </row>
    <row r="78" spans="1:9" ht="63" customHeight="1">
      <c r="A78" s="28" t="s">
        <v>104</v>
      </c>
      <c r="B78" s="32"/>
      <c r="C78" s="21" t="s">
        <v>89</v>
      </c>
      <c r="D78" s="21" t="s">
        <v>71</v>
      </c>
      <c r="E78" s="21" t="s">
        <v>105</v>
      </c>
      <c r="F78" s="21" t="s">
        <v>19</v>
      </c>
      <c r="G78" s="22"/>
      <c r="H78" s="17">
        <f>H79</f>
        <v>51.9</v>
      </c>
      <c r="I78" s="27">
        <f>I79</f>
        <v>51.9</v>
      </c>
    </row>
    <row r="79" spans="1:9" ht="25.5">
      <c r="A79" s="19" t="s">
        <v>40</v>
      </c>
      <c r="B79" s="32"/>
      <c r="C79" s="21" t="s">
        <v>89</v>
      </c>
      <c r="D79" s="21" t="s">
        <v>71</v>
      </c>
      <c r="E79" s="21" t="s">
        <v>106</v>
      </c>
      <c r="F79" s="21" t="s">
        <v>41</v>
      </c>
      <c r="G79" s="14"/>
      <c r="H79" s="35">
        <v>51.9</v>
      </c>
      <c r="I79" s="36">
        <v>51.9</v>
      </c>
    </row>
    <row r="80" spans="1:9" ht="63.75">
      <c r="A80" s="28" t="s">
        <v>107</v>
      </c>
      <c r="B80" s="32"/>
      <c r="C80" s="21" t="s">
        <v>89</v>
      </c>
      <c r="D80" s="21" t="s">
        <v>71</v>
      </c>
      <c r="E80" s="21" t="s">
        <v>108</v>
      </c>
      <c r="F80" s="21" t="s">
        <v>19</v>
      </c>
      <c r="G80" s="14"/>
      <c r="H80" s="17">
        <f>$H$81</f>
        <v>10</v>
      </c>
      <c r="I80" s="27">
        <f>$I$81</f>
        <v>10</v>
      </c>
    </row>
    <row r="81" spans="1:9" ht="25.5">
      <c r="A81" s="19" t="s">
        <v>40</v>
      </c>
      <c r="B81" s="32"/>
      <c r="C81" s="21" t="s">
        <v>89</v>
      </c>
      <c r="D81" s="21" t="s">
        <v>71</v>
      </c>
      <c r="E81" s="21" t="s">
        <v>108</v>
      </c>
      <c r="F81" s="21" t="s">
        <v>41</v>
      </c>
      <c r="G81" s="14"/>
      <c r="H81" s="35">
        <v>10</v>
      </c>
      <c r="I81" s="36">
        <v>10</v>
      </c>
    </row>
    <row r="82" spans="1:9" ht="12.75">
      <c r="A82" s="28" t="s">
        <v>109</v>
      </c>
      <c r="B82" s="37"/>
      <c r="C82" s="30" t="s">
        <v>43</v>
      </c>
      <c r="D82" s="30" t="s">
        <v>43</v>
      </c>
      <c r="E82" s="30" t="s">
        <v>18</v>
      </c>
      <c r="F82" s="30" t="s">
        <v>19</v>
      </c>
      <c r="G82" s="31"/>
      <c r="H82" s="17">
        <f>$I$84</f>
        <v>7</v>
      </c>
      <c r="I82" s="27">
        <f aca="true" t="shared" si="9" ref="I82:I83">$I$84</f>
        <v>7</v>
      </c>
    </row>
    <row r="83" spans="1:9" ht="51">
      <c r="A83" s="19" t="s">
        <v>110</v>
      </c>
      <c r="B83" s="32"/>
      <c r="C83" s="21" t="s">
        <v>43</v>
      </c>
      <c r="D83" s="21" t="s">
        <v>43</v>
      </c>
      <c r="E83" s="21" t="s">
        <v>111</v>
      </c>
      <c r="F83" s="21" t="s">
        <v>19</v>
      </c>
      <c r="G83" s="14"/>
      <c r="H83" s="35">
        <f>$H$84</f>
        <v>7</v>
      </c>
      <c r="I83" s="36">
        <f t="shared" si="9"/>
        <v>7</v>
      </c>
    </row>
    <row r="84" spans="1:9" ht="25.5">
      <c r="A84" s="19" t="s">
        <v>40</v>
      </c>
      <c r="B84" s="32"/>
      <c r="C84" s="21" t="s">
        <v>43</v>
      </c>
      <c r="D84" s="21" t="s">
        <v>43</v>
      </c>
      <c r="E84" s="21" t="s">
        <v>112</v>
      </c>
      <c r="F84" s="21" t="s">
        <v>41</v>
      </c>
      <c r="G84" s="14"/>
      <c r="H84" s="35">
        <v>7</v>
      </c>
      <c r="I84" s="36">
        <v>7</v>
      </c>
    </row>
    <row r="85" spans="1:9" ht="27" customHeight="1">
      <c r="A85" s="28" t="s">
        <v>113</v>
      </c>
      <c r="B85" s="37"/>
      <c r="C85" s="30" t="s">
        <v>114</v>
      </c>
      <c r="D85" s="30" t="s">
        <v>17</v>
      </c>
      <c r="E85" s="30" t="s">
        <v>18</v>
      </c>
      <c r="F85" s="30" t="s">
        <v>19</v>
      </c>
      <c r="G85" s="31"/>
      <c r="H85" s="17">
        <f>H86+H89</f>
        <v>40</v>
      </c>
      <c r="I85" s="27">
        <f>I86+I89</f>
        <v>10</v>
      </c>
    </row>
    <row r="86" spans="1:9" ht="15.75" customHeight="1">
      <c r="A86" s="28" t="s">
        <v>115</v>
      </c>
      <c r="B86" s="42"/>
      <c r="C86" s="30" t="s">
        <v>114</v>
      </c>
      <c r="D86" s="30" t="s">
        <v>17</v>
      </c>
      <c r="E86" s="30" t="s">
        <v>116</v>
      </c>
      <c r="F86" s="30" t="s">
        <v>19</v>
      </c>
      <c r="G86" s="31"/>
      <c r="H86" s="17">
        <f>H87</f>
        <v>20</v>
      </c>
      <c r="I86" s="27">
        <f aca="true" t="shared" si="10" ref="I86:I87">I87</f>
        <v>10</v>
      </c>
    </row>
    <row r="87" spans="1:9" ht="15" customHeight="1">
      <c r="A87" s="19" t="s">
        <v>117</v>
      </c>
      <c r="B87" s="40"/>
      <c r="C87" s="21" t="s">
        <v>114</v>
      </c>
      <c r="D87" s="21" t="s">
        <v>21</v>
      </c>
      <c r="E87" s="21" t="s">
        <v>118</v>
      </c>
      <c r="F87" s="21" t="s">
        <v>19</v>
      </c>
      <c r="G87" s="22"/>
      <c r="H87" s="35">
        <f>$H$88</f>
        <v>20</v>
      </c>
      <c r="I87" s="36">
        <f t="shared" si="10"/>
        <v>10</v>
      </c>
    </row>
    <row r="88" spans="1:9" ht="25.5" customHeight="1">
      <c r="A88" s="41" t="s">
        <v>40</v>
      </c>
      <c r="B88" s="32"/>
      <c r="C88" s="21" t="s">
        <v>114</v>
      </c>
      <c r="D88" s="21" t="s">
        <v>21</v>
      </c>
      <c r="E88" s="21" t="s">
        <v>118</v>
      </c>
      <c r="F88" s="21" t="s">
        <v>41</v>
      </c>
      <c r="G88" s="22"/>
      <c r="H88" s="35">
        <v>20</v>
      </c>
      <c r="I88" s="36">
        <v>10</v>
      </c>
    </row>
    <row r="89" spans="1:9" ht="91.5" customHeight="1">
      <c r="A89" s="43" t="s">
        <v>119</v>
      </c>
      <c r="B89" s="37"/>
      <c r="C89" s="30" t="s">
        <v>114</v>
      </c>
      <c r="D89" s="30" t="s">
        <v>35</v>
      </c>
      <c r="E89" s="30" t="s">
        <v>120</v>
      </c>
      <c r="F89" s="30" t="s">
        <v>19</v>
      </c>
      <c r="G89" s="31"/>
      <c r="H89" s="17">
        <f>$H$90</f>
        <v>20</v>
      </c>
      <c r="I89" s="27">
        <f>$I$90</f>
        <v>0</v>
      </c>
    </row>
    <row r="90" spans="1:9" ht="25.5" customHeight="1">
      <c r="A90" s="41" t="s">
        <v>121</v>
      </c>
      <c r="B90" s="32"/>
      <c r="C90" s="21" t="s">
        <v>114</v>
      </c>
      <c r="D90" s="21" t="s">
        <v>35</v>
      </c>
      <c r="E90" s="21" t="s">
        <v>120</v>
      </c>
      <c r="F90" s="21" t="s">
        <v>122</v>
      </c>
      <c r="G90" s="22"/>
      <c r="H90" s="35">
        <v>20</v>
      </c>
      <c r="I90" s="36">
        <v>0</v>
      </c>
    </row>
    <row r="91" spans="1:9" ht="25.5" customHeight="1">
      <c r="A91" s="43" t="s">
        <v>123</v>
      </c>
      <c r="B91" s="37"/>
      <c r="C91" s="30" t="s">
        <v>77</v>
      </c>
      <c r="D91" s="30" t="s">
        <v>17</v>
      </c>
      <c r="E91" s="30" t="s">
        <v>18</v>
      </c>
      <c r="F91" s="30" t="s">
        <v>19</v>
      </c>
      <c r="G91" s="31"/>
      <c r="H91" s="17">
        <f>$H$92</f>
        <v>452</v>
      </c>
      <c r="I91" s="27">
        <f>$I$92</f>
        <v>470</v>
      </c>
    </row>
    <row r="92" spans="1:9" ht="12.75">
      <c r="A92" s="47" t="s">
        <v>124</v>
      </c>
      <c r="B92" s="47"/>
      <c r="C92" s="21" t="s">
        <v>77</v>
      </c>
      <c r="D92" s="21" t="s">
        <v>21</v>
      </c>
      <c r="E92" s="21" t="s">
        <v>18</v>
      </c>
      <c r="F92" s="21" t="s">
        <v>19</v>
      </c>
      <c r="G92" s="22"/>
      <c r="H92" s="35">
        <f aca="true" t="shared" si="11" ref="H92:H93">H93</f>
        <v>452</v>
      </c>
      <c r="I92" s="36">
        <f aca="true" t="shared" si="12" ref="I92:I93">I93</f>
        <v>470</v>
      </c>
    </row>
    <row r="93" spans="1:9" ht="78.75" customHeight="1">
      <c r="A93" s="41" t="s">
        <v>125</v>
      </c>
      <c r="B93" s="32"/>
      <c r="C93" s="21" t="s">
        <v>77</v>
      </c>
      <c r="D93" s="21" t="s">
        <v>21</v>
      </c>
      <c r="E93" s="21" t="s">
        <v>126</v>
      </c>
      <c r="F93" s="21" t="s">
        <v>19</v>
      </c>
      <c r="G93" s="22"/>
      <c r="H93" s="35">
        <f t="shared" si="11"/>
        <v>452</v>
      </c>
      <c r="I93" s="36">
        <f t="shared" si="12"/>
        <v>470</v>
      </c>
    </row>
    <row r="94" spans="1:9" ht="42" customHeight="1">
      <c r="A94" s="47" t="s">
        <v>127</v>
      </c>
      <c r="B94" s="32"/>
      <c r="C94" s="21" t="s">
        <v>77</v>
      </c>
      <c r="D94" s="21" t="s">
        <v>21</v>
      </c>
      <c r="E94" s="21" t="s">
        <v>126</v>
      </c>
      <c r="F94" s="21" t="s">
        <v>128</v>
      </c>
      <c r="G94" s="22"/>
      <c r="H94" s="35">
        <v>452</v>
      </c>
      <c r="I94" s="36">
        <v>470</v>
      </c>
    </row>
    <row r="95" spans="1:9" ht="20.25" customHeight="1">
      <c r="A95" s="28" t="s">
        <v>129</v>
      </c>
      <c r="B95" s="42"/>
      <c r="C95" s="30" t="s">
        <v>48</v>
      </c>
      <c r="D95" s="30" t="s">
        <v>17</v>
      </c>
      <c r="E95" s="30" t="s">
        <v>18</v>
      </c>
      <c r="F95" s="30" t="s">
        <v>19</v>
      </c>
      <c r="G95" s="31"/>
      <c r="H95" s="17">
        <f>H96</f>
        <v>68</v>
      </c>
      <c r="I95" s="27">
        <f>$I$96</f>
        <v>61.3</v>
      </c>
    </row>
    <row r="96" spans="1:9" ht="79.5" customHeight="1">
      <c r="A96" s="28" t="s">
        <v>130</v>
      </c>
      <c r="B96" s="42"/>
      <c r="C96" s="30" t="s">
        <v>48</v>
      </c>
      <c r="D96" s="30" t="s">
        <v>21</v>
      </c>
      <c r="E96" s="30">
        <f>$E$97</f>
        <v>0</v>
      </c>
      <c r="F96" s="30" t="s">
        <v>19</v>
      </c>
      <c r="G96" s="31"/>
      <c r="H96" s="17">
        <f>$H$97</f>
        <v>68</v>
      </c>
      <c r="I96" s="27">
        <f>$I$97</f>
        <v>61.3</v>
      </c>
    </row>
    <row r="97" spans="1:9" ht="25.5" customHeight="1">
      <c r="A97" s="41" t="s">
        <v>40</v>
      </c>
      <c r="B97" s="32"/>
      <c r="C97" s="21" t="s">
        <v>48</v>
      </c>
      <c r="D97" s="21" t="s">
        <v>21</v>
      </c>
      <c r="E97" s="21" t="s">
        <v>131</v>
      </c>
      <c r="F97" s="21" t="s">
        <v>41</v>
      </c>
      <c r="G97" s="22"/>
      <c r="H97" s="35">
        <v>68</v>
      </c>
      <c r="I97" s="36">
        <v>61.3</v>
      </c>
    </row>
    <row r="98" spans="1:9" ht="51" customHeight="1">
      <c r="A98" s="43" t="s">
        <v>132</v>
      </c>
      <c r="B98" s="48"/>
      <c r="C98" s="30" t="s">
        <v>133</v>
      </c>
      <c r="D98" s="30" t="s">
        <v>17</v>
      </c>
      <c r="E98" s="30" t="s">
        <v>134</v>
      </c>
      <c r="F98" s="30" t="s">
        <v>19</v>
      </c>
      <c r="G98" s="31"/>
      <c r="H98" s="17">
        <f aca="true" t="shared" si="13" ref="H98:H99">H99</f>
        <v>54.4</v>
      </c>
      <c r="I98" s="17">
        <f>I99</f>
        <v>56.5</v>
      </c>
    </row>
    <row r="99" spans="1:9" ht="27.75" customHeight="1">
      <c r="A99" s="41" t="s">
        <v>135</v>
      </c>
      <c r="B99" s="49"/>
      <c r="C99" s="21" t="s">
        <v>133</v>
      </c>
      <c r="D99" s="21" t="s">
        <v>71</v>
      </c>
      <c r="E99" s="21" t="s">
        <v>136</v>
      </c>
      <c r="F99" s="21" t="s">
        <v>19</v>
      </c>
      <c r="G99" s="22"/>
      <c r="H99" s="35">
        <f t="shared" si="13"/>
        <v>54.4</v>
      </c>
      <c r="I99" s="36">
        <f>$I$100</f>
        <v>56.5</v>
      </c>
    </row>
    <row r="100" spans="1:9" ht="24" customHeight="1">
      <c r="A100" s="47" t="s">
        <v>137</v>
      </c>
      <c r="B100" s="37"/>
      <c r="C100" s="21" t="s">
        <v>133</v>
      </c>
      <c r="D100" s="21" t="s">
        <v>71</v>
      </c>
      <c r="E100" s="21" t="s">
        <v>136</v>
      </c>
      <c r="F100" s="21" t="s">
        <v>138</v>
      </c>
      <c r="G100" s="14"/>
      <c r="H100" s="35">
        <v>54.4</v>
      </c>
      <c r="I100" s="36">
        <v>56.5</v>
      </c>
    </row>
    <row r="101" spans="1:9" ht="52.5" customHeight="1">
      <c r="A101" s="50" t="s">
        <v>139</v>
      </c>
      <c r="B101" s="50"/>
      <c r="C101" s="50"/>
      <c r="G101" s="51" t="s">
        <v>140</v>
      </c>
      <c r="H101" s="51"/>
      <c r="I101" s="51"/>
    </row>
    <row r="102" ht="49.5" customHeight="1"/>
    <row r="103" ht="42.75" customHeight="1"/>
  </sheetData>
  <sheetProtection selectLockedCells="1" selectUnlockedCells="1"/>
  <mergeCells count="18">
    <mergeCell ref="D1:I3"/>
    <mergeCell ref="D7:I7"/>
    <mergeCell ref="A8:I8"/>
    <mergeCell ref="A10:A15"/>
    <mergeCell ref="B10:G10"/>
    <mergeCell ref="H10:H11"/>
    <mergeCell ref="I10:I11"/>
    <mergeCell ref="B11:B15"/>
    <mergeCell ref="C11:G11"/>
    <mergeCell ref="C12:C15"/>
    <mergeCell ref="D12:D15"/>
    <mergeCell ref="E12:E15"/>
    <mergeCell ref="F12:F15"/>
    <mergeCell ref="G12:G15"/>
    <mergeCell ref="H12:H15"/>
    <mergeCell ref="I12:I15"/>
    <mergeCell ref="A101:C101"/>
    <mergeCell ref="G101:I101"/>
  </mergeCells>
  <printOptions/>
  <pageMargins left="0.5902777777777778" right="0.39375" top="0.7875" bottom="0.5902777777777778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2019-12-06T13:37:27Z</cp:lastPrinted>
  <dcterms:created xsi:type="dcterms:W3CDTF">2007-11-22T11:44:02Z</dcterms:created>
  <dcterms:modified xsi:type="dcterms:W3CDTF">2021-09-28T12:23:48Z</dcterms:modified>
  <cp:category/>
  <cp:version/>
  <cp:contentType/>
  <cp:contentStatus/>
</cp:coreProperties>
</file>