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'Лист1'!$A$19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<sst xmlns="http://schemas.openxmlformats.org/spreadsheetml/2006/main" count="368" uniqueCount="165">
  <si>
    <t xml:space="preserve">Приложение №6 к решению Совета народных депутатов муниципального образования "Келермесское сельское поселение"  от 28.09.2021г   №182                </t>
  </si>
  <si>
    <t>Распределение бюджетных ассигнований бюджета муниципального образования"Келермесское сельское поселение" на 2021 год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</si>
  <si>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 xml:space="preserve">Наименование </t>
  </si>
  <si>
    <t>Целевая статья расходов</t>
  </si>
  <si>
    <t>Вид расходов</t>
  </si>
  <si>
    <t>Сумма на 2021 год (тыс.руб)</t>
  </si>
  <si>
    <t xml:space="preserve">Всего     </t>
  </si>
  <si>
    <t>Расходы  муниципального образования "Келермесское сельское поселение"</t>
  </si>
  <si>
    <t>60 0 00 00000</t>
  </si>
  <si>
    <t>000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</si>
  <si>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</si>
  <si>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</si>
  <si>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</si>
  <si>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61 1 00 00000</t>
  </si>
  <si>
    <t>000 </t>
  </si>
  <si>
    <t>Глава муниципального образования</t>
  </si>
  <si>
    <t>61 1 00 0Ж100</t>
  </si>
  <si>
    <t>Расходы на выплаты персоналу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</si>
  <si>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100</t>
  </si>
  <si>
    <t>Расходы на выплаты   главе муниципального образования за достижение показателей деятельности органов местного самоуправления</t>
  </si>
  <si>
    <t>61 1 00 55490</t>
  </si>
  <si>
    <t>61 0 00 55490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</si>
  <si>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</si>
  <si>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</si>
  <si>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</si>
  <si>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</si>
  <si>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</si>
  <si>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</si>
  <si>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Расходы на выплаты  муниципальной управленческой команде  за достижение показателей деятельности органов местного самоуправления</t>
  </si>
  <si>
    <t>Резервные фонды местных администраций</t>
  </si>
  <si>
    <t>Иные бюджетные ассигнования</t>
  </si>
  <si>
    <t>62 0 00 0Ж110</t>
  </si>
  <si>
    <t>800</t>
  </si>
  <si>
    <t>Выполнение других обязательств муниципальных образований</t>
  </si>
  <si>
    <t>62 0 00 0Ж300</t>
  </si>
  <si>
    <t>Закупка товаров, работ и услуг для обеспечения государственных(муниципальных) нужд</t>
  </si>
  <si>
    <t>62 0 00 0Ж350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</si>
  <si>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</si>
  <si>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Республики Адыгея в сфере административных правонарушений</t>
  </si>
  <si>
    <t>61 0 00 61010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</si>
  <si>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</si>
  <si>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0  00 00000</t>
  </si>
  <si>
    <t>Реализация мероприятий по профилактике терроризма и экстремизма</t>
  </si>
  <si>
    <t>6И 0 00 00000</t>
  </si>
  <si>
    <t>Реализация мероприятий по изготовлению печатной продукции антитеррористической направленности</t>
  </si>
  <si>
    <t>6И 0  02 00000</t>
  </si>
  <si>
    <t>Реализация мероприятий по обеспечению правопорядка и противодействие экстремистской и террористической деятельности в сфере ЖКХ</t>
  </si>
  <si>
    <t>6И  0 11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</si>
  <si>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</si>
  <si>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0 00 00000</t>
  </si>
  <si>
    <t>Реализация мероприятий по поддержке и развитию малого и среднего предпринимательства</t>
  </si>
  <si>
    <t>Мероприятия по созданию благоприятной среды для развития предпринимательства</t>
  </si>
  <si>
    <t>6П 0 04 00000</t>
  </si>
  <si>
    <t>Оказание материальной помощи субъектам малого бизнеса</t>
  </si>
  <si>
    <t>6П 0 04 00003</t>
  </si>
  <si>
    <t>Расходы на осуществление первичного воинского учета на территориях, где отсутствуют военные комиссариаты</t>
  </si>
  <si>
    <t>61 0 00 51180</t>
  </si>
  <si>
    <t>Муниципальная программа "Обеспечение первичных мер пожарной безопасности в МО "Келермесское сельское поселение"</t>
  </si>
  <si>
    <t>6Т 0 00 00000</t>
  </si>
  <si>
    <t>Реализация мероприятий  по обеспечению первичных мер пожарной безопасности в МО "Келермесское сельское поселение"</t>
  </si>
  <si>
    <t xml:space="preserve">Реализация мероприятий по содержанию добровольной пожарной дружины </t>
  </si>
  <si>
    <t>6Т 0 03 00001</t>
  </si>
  <si>
    <t>Реализация мероприятий по обеспечению пожарной безопасности муниципального имущества</t>
  </si>
  <si>
    <t>6Т 0 04 00000</t>
  </si>
  <si>
    <t>Реализация мероприятий по содержанию автомобиля, отведенного для тушения очагов возгораний</t>
  </si>
  <si>
    <t>6Т 0 07 00000</t>
  </si>
  <si>
    <t xml:space="preserve"> Муниципальная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2020-2025"</t>
  </si>
  <si>
    <t xml:space="preserve">6К 0  00 00000 </t>
  </si>
  <si>
    <t>Дорожный фонд МО "Келермесское сельское поселение"</t>
  </si>
  <si>
    <t>Реализация мероприятий  по ремонту и содержанию дорог местного значения</t>
  </si>
  <si>
    <t xml:space="preserve">6К 0  01 00000 </t>
  </si>
  <si>
    <t>Реализация мероприятий по содержанию и монтажу линий уличного освещения</t>
  </si>
  <si>
    <t xml:space="preserve">6К 0  02 00000 </t>
  </si>
  <si>
    <t>Реализация мероприятий по содержанию линий уличного освещения (в части оплаты за электроэнергию)</t>
  </si>
  <si>
    <t>Реализация мероприятий по обустройству ливневой канализации</t>
  </si>
  <si>
    <t xml:space="preserve">6К 0  03 00000 </t>
  </si>
  <si>
    <t>Реализация мероприятий по реконструкции и ремонту автомобильных переездов</t>
  </si>
  <si>
    <t xml:space="preserve">6К 0  04 00000 </t>
  </si>
  <si>
    <t>Реализация мероприятий по осуществлению комплекса кадастровых работ для постановки на кадастровый учет автомобильных дорог местного значения</t>
  </si>
  <si>
    <t xml:space="preserve">6К 0  05 00000 </t>
  </si>
  <si>
    <t>Реализация мероприятий по разработке проектно-сметной документации на дороги местного значения за счет средств сельского поселения</t>
  </si>
  <si>
    <t xml:space="preserve">6К 0  06 00010 </t>
  </si>
  <si>
    <t>Мероприятия по разработке проектно-сметной документации на дороги местного значения за счет целевых средств муниципального района</t>
  </si>
  <si>
    <t xml:space="preserve">6К 0  06 00020 </t>
  </si>
  <si>
    <t>Муниципальная программа  "Регулирование земельно-имущественных отношений в МО ""Келермесское сельское поселение"</t>
  </si>
  <si>
    <t>6Р 0 00 00000</t>
  </si>
  <si>
    <t>Реализация мероприятий по оценке муниципального имущества</t>
  </si>
  <si>
    <t>6Р 0 01 00000</t>
  </si>
  <si>
    <t>Реализация мероприятий по осуществлению комплекса кадастровых работ связанных с разграничением государственной собственности на земельные участки</t>
  </si>
  <si>
    <t>6Р 0 03 00000</t>
  </si>
  <si>
    <t xml:space="preserve">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</si>
  <si>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6Д 0 00 00000</t>
  </si>
  <si>
    <t>Реализация мероприятий по реконструкции водопроводной сети</t>
  </si>
  <si>
    <t>6Д 0 01 00000</t>
  </si>
  <si>
    <t>Реализация мероприятий по внесению сведений в сфере ЖКХ в информационные системы</t>
  </si>
  <si>
    <t>6Д 0 02 00000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</si>
  <si>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</si>
  <si>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6Э 0 00 00000</t>
  </si>
  <si>
    <t>Реализация мероприятий по энергосбережению и повышению энергетической эффективности</t>
  </si>
  <si>
    <t>6Э 0 01 00000</t>
  </si>
  <si>
    <t>Муниципальная программа "Благоустройство и развитие территории МО "Келермесское сельское поселение" на 2020-2024гг.</t>
  </si>
  <si>
    <t>6Б 0 00 00000</t>
  </si>
  <si>
    <t>Подпрограмма "Санитарное содержание территории МО "Келермесское сельское поселение"</t>
  </si>
  <si>
    <t>6Б 1 00 00000</t>
  </si>
  <si>
    <t>Реализация мероприятий по наведению санитарного порядка (в части приобретения материальных запасов)</t>
  </si>
  <si>
    <t>6Б 1 01 00001</t>
  </si>
  <si>
    <t>Реализация мероприятий по наведению санитарного порядка (в части выплат за услуги физ.лицам )</t>
  </si>
  <si>
    <t>6Б 1 01 00002</t>
  </si>
  <si>
    <t>Реализация мероприятий по наведению санитарного порядка (в части противоклещевой обработки детских площадок )</t>
  </si>
  <si>
    <t>6Б 1 02 00000</t>
  </si>
  <si>
    <t>Подпрограмма "Содержание и ремонт памятников МО "Келермесское сельское поселение"на 2020-2024гг.</t>
  </si>
  <si>
    <t>6Б 2 00 00000</t>
  </si>
  <si>
    <t>Реализация мероприятий по ремонту и содержанию памятника "Келермессцам,погибшим в ВОВ"</t>
  </si>
  <si>
    <t>6Б 2 01 00000</t>
  </si>
  <si>
    <t>Подпрограмма "Содержание мест захоронения МО "Келермесское сельское поселение"на 2020-2024гг.</t>
  </si>
  <si>
    <t>6Б 3 00 00000</t>
  </si>
  <si>
    <t>Реализация мероприятий по содержанию мест захоронений</t>
  </si>
  <si>
    <t>6Б 3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</si>
  <si>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 (обустройство территории кладбища)</t>
  </si>
  <si>
    <t>6Б 3 01 00010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</si>
  <si>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</t>
  </si>
  <si>
    <t>6Б 3 01 00020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</si>
  <si>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лиц</t>
  </si>
  <si>
    <t>6Б 3 01 00030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</si>
  <si>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республиканского бюджета Республики Адыгея</t>
  </si>
  <si>
    <t>6Б 3 01 6048Ф</t>
  </si>
  <si>
    <t>Реализация мероприятия по организации мест захоронений (содержание смотрителя кладбища)</t>
  </si>
  <si>
    <t>6Б 3 02 00000</t>
  </si>
  <si>
    <t>Муниципальная прграмма "Формирование современной городской среды на территории МО "Келермесское сельское поселение"</t>
  </si>
  <si>
    <t xml:space="preserve">6В 0 00 00000   </t>
  </si>
  <si>
    <t>Реализация мероприятий по благоустройству общественных территорий</t>
  </si>
  <si>
    <t xml:space="preserve">6В 0 01 00000   </t>
  </si>
  <si>
    <t>Реализация иных мероприятий по благоустройству в рамках непрограммных мероприятий МО "Келермесское сельское поселение"</t>
  </si>
  <si>
    <t>Реализация мероприятий по осуществлению технического обслуживания газопроводов низкого давления на территории сельского поселения</t>
  </si>
  <si>
    <t>62 0 00 0Ж500</t>
  </si>
  <si>
    <t>Антинаркотическая программа муниципального образования "Келермесское сельское поселение" на 2020-2023г.</t>
  </si>
  <si>
    <t>6Н 0 00 0000</t>
  </si>
  <si>
    <t>Реализация мероприятий по пропаганде здорового и активного образа жизни</t>
  </si>
  <si>
    <t>6Н 0 01 0000</t>
  </si>
  <si>
    <t>Расходы на содержание в сфере культуры</t>
  </si>
  <si>
    <t>62 0 00 0Ж810</t>
  </si>
  <si>
    <t>Расходы по проведению массовых мероприятий</t>
  </si>
  <si>
    <t xml:space="preserve"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</t>
  </si>
  <si>
    <t>6А 0 01 00000</t>
  </si>
  <si>
    <t>Предоставление субсидий бюджетным, автономным учреждениям и иным некоммерческим организациям</t>
  </si>
  <si>
    <t>600</t>
  </si>
  <si>
    <t>Пенсионное обеспечение лиц, замещавших муниципальные должности и муниципальные должности муниципальной службы в администрации МО "Келермесское сельское поселение"</t>
  </si>
  <si>
    <t>Социальное обеспечение и иные выплаты населению</t>
  </si>
  <si>
    <t>62 0 00 0Ж600</t>
  </si>
  <si>
    <t>300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</si>
  <si>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</si>
  <si>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>6С 0 00 00000</t>
  </si>
  <si>
    <t>Реализация мероприятий по приобретению материальных запасов</t>
  </si>
  <si>
    <t>6С 0 01 00000</t>
  </si>
  <si>
    <t>6С 0 01 00001</t>
  </si>
  <si>
    <t>Реализация мероприятий по содержанию спортинструктора</t>
  </si>
  <si>
    <t>6С 0 01 00002</t>
  </si>
  <si>
    <t>Межбюджетные трансферты общего характера бюджетам бюджетной системы Российской Федерации</t>
  </si>
  <si>
    <t>61 4 00 00000</t>
  </si>
  <si>
    <t>Прочие межбюджетные трансферты общего характера</t>
  </si>
  <si>
    <t>61 4 00 0Ж900</t>
  </si>
  <si>
    <t>Иные межбюджетные трансферты</t>
  </si>
  <si>
    <t>500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</si>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</sst>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0"/>
    <numFmt numFmtId="167" formatCode="@"/>
  </numFmts>
  <fonts count="20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7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Font="1" applyBorder="1" applyAlignment="1">
      <alignment horizontal="left" vertical="top" wrapText="1"/>
    </xf>
    <xf numFmtId="164" fontId="0" fillId="0" borderId="0" xfId="0" applyAlignment="1">
      <alignment/>
    </xf>
    <xf numFmtId="164" fontId="0" fillId="0" borderId="0" xfId="0" applyAlignment="1">
      <alignment horizontal="right" vertical="top" wrapText="1"/>
    </xf>
    <xf numFmtId="164" fontId="0" fillId="0" borderId="0" xfId="0" applyBorder="1" applyAlignment="1">
      <alignment horizontal="right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4" fillId="0" borderId="2" xfId="20" applyNumberFormat="1" applyFont="1" applyFill="1" applyBorder="1" applyAlignment="1" applyProtection="1">
      <alignment horizontal="center" wrapText="1"/>
      <protection/>
    </xf>
    <xf numFmtId="164" fontId="3" fillId="0" borderId="3" xfId="0" applyFont="1" applyBorder="1" applyAlignment="1">
      <alignment wrapText="1"/>
    </xf>
    <xf numFmtId="164" fontId="4" fillId="0" borderId="3" xfId="20" applyNumberFormat="1" applyFont="1" applyFill="1" applyBorder="1" applyAlignment="1" applyProtection="1">
      <alignment wrapText="1"/>
      <protection/>
    </xf>
    <xf numFmtId="164" fontId="3" fillId="0" borderId="4" xfId="0" applyFont="1" applyBorder="1" applyAlignment="1">
      <alignment wrapText="1"/>
    </xf>
    <xf numFmtId="164" fontId="4" fillId="0" borderId="4" xfId="20" applyNumberFormat="1" applyFont="1" applyFill="1" applyBorder="1" applyAlignment="1" applyProtection="1">
      <alignment wrapText="1"/>
      <protection/>
    </xf>
    <xf numFmtId="164" fontId="6" fillId="0" borderId="5" xfId="0" applyFont="1" applyBorder="1" applyAlignment="1">
      <alignment horizontal="center" wrapText="1"/>
    </xf>
    <xf numFmtId="164" fontId="7" fillId="0" borderId="5" xfId="0" applyFont="1" applyBorder="1" applyAlignment="1">
      <alignment horizontal="center" wrapText="1"/>
    </xf>
    <xf numFmtId="166" fontId="8" fillId="0" borderId="5" xfId="15" applyNumberFormat="1" applyFont="1" applyFill="1" applyBorder="1" applyAlignment="1" applyProtection="1">
      <alignment horizontal="right" wrapText="1"/>
      <protection/>
    </xf>
    <xf numFmtId="164" fontId="8" fillId="0" borderId="5" xfId="0" applyFont="1" applyBorder="1" applyAlignment="1">
      <alignment wrapText="1"/>
    </xf>
    <xf numFmtId="167" fontId="8" fillId="0" borderId="5" xfId="0" applyNumberFormat="1" applyFont="1" applyBorder="1" applyAlignment="1">
      <alignment horizontal="right" wrapText="1"/>
    </xf>
    <xf numFmtId="164" fontId="9" fillId="0" borderId="5" xfId="0" applyFont="1" applyBorder="1" applyAlignment="1">
      <alignment wrapText="1"/>
    </xf>
    <xf numFmtId="167" fontId="9" fillId="0" borderId="5" xfId="0" applyNumberFormat="1" applyFont="1" applyBorder="1" applyAlignment="1">
      <alignment horizontal="right" wrapText="1"/>
    </xf>
    <xf numFmtId="166" fontId="9" fillId="0" borderId="5" xfId="15" applyNumberFormat="1" applyFont="1" applyFill="1" applyBorder="1" applyAlignment="1" applyProtection="1">
      <alignment horizontal="right" wrapText="1"/>
      <protection/>
    </xf>
    <xf numFmtId="164" fontId="8" fillId="0" borderId="5" xfId="0" applyFont="1" applyBorder="1" applyAlignment="1">
      <alignment horizontal="right" wrapText="1"/>
    </xf>
    <xf numFmtId="164" fontId="10" fillId="0" borderId="5" xfId="0" applyFont="1" applyBorder="1" applyAlignment="1">
      <alignment wrapText="1"/>
    </xf>
    <xf numFmtId="167" fontId="10" fillId="0" borderId="5" xfId="0" applyNumberFormat="1" applyFont="1" applyBorder="1" applyAlignment="1">
      <alignment horizontal="right" wrapText="1"/>
    </xf>
    <xf numFmtId="166" fontId="10" fillId="0" borderId="5" xfId="15" applyNumberFormat="1" applyFont="1" applyFill="1" applyBorder="1" applyAlignment="1" applyProtection="1">
      <alignment horizontal="right" wrapText="1"/>
      <protection/>
    </xf>
    <xf numFmtId="164" fontId="11" fillId="0" borderId="5" xfId="0" applyFont="1" applyBorder="1" applyAlignment="1">
      <alignment wrapText="1"/>
    </xf>
    <xf numFmtId="164" fontId="12" fillId="0" borderId="5" xfId="0" applyFont="1" applyBorder="1" applyAlignment="1">
      <alignment wrapText="1"/>
    </xf>
    <xf numFmtId="164" fontId="13" fillId="0" borderId="5" xfId="0" applyFont="1" applyBorder="1" applyAlignment="1">
      <alignment wrapText="1"/>
    </xf>
    <xf numFmtId="167" fontId="8" fillId="0" borderId="2" xfId="0" applyNumberFormat="1" applyFont="1" applyBorder="1" applyAlignment="1">
      <alignment horizontal="right" wrapText="1"/>
    </xf>
    <xf numFmtId="167" fontId="10" fillId="0" borderId="4" xfId="0" applyNumberFormat="1" applyFont="1" applyBorder="1" applyAlignment="1">
      <alignment horizontal="right" wrapText="1"/>
    </xf>
    <xf numFmtId="166" fontId="10" fillId="0" borderId="4" xfId="15" applyNumberFormat="1" applyFont="1" applyFill="1" applyBorder="1" applyAlignment="1" applyProtection="1">
      <alignment horizontal="right" wrapText="1"/>
      <protection/>
    </xf>
    <xf numFmtId="164" fontId="13" fillId="0" borderId="5" xfId="0" applyFont="1" applyBorder="1" applyAlignment="1">
      <alignment wrapText="1" shrinkToFit="1"/>
    </xf>
    <xf numFmtId="164" fontId="11" fillId="0" borderId="0" xfId="0" applyFont="1" applyAlignment="1">
      <alignment vertical="center" wrapText="1"/>
    </xf>
    <xf numFmtId="167" fontId="14" fillId="0" borderId="5" xfId="0" applyNumberFormat="1" applyFont="1" applyBorder="1" applyAlignment="1">
      <alignment horizontal="right" wrapText="1"/>
    </xf>
    <xf numFmtId="166" fontId="14" fillId="0" borderId="5" xfId="15" applyNumberFormat="1" applyFont="1" applyFill="1" applyBorder="1" applyAlignment="1" applyProtection="1">
      <alignment horizontal="right" wrapText="1"/>
      <protection/>
    </xf>
    <xf numFmtId="167" fontId="9" fillId="0" borderId="5" xfId="0" applyNumberFormat="1" applyFont="1" applyBorder="1" applyAlignment="1">
      <alignment wrapText="1"/>
    </xf>
    <xf numFmtId="164" fontId="8" fillId="2" borderId="5" xfId="0" applyFont="1" applyFill="1" applyBorder="1" applyAlignment="1">
      <alignment wrapText="1"/>
    </xf>
    <xf numFmtId="164" fontId="15" fillId="0" borderId="5" xfId="0" applyFont="1" applyBorder="1" applyAlignment="1">
      <alignment vertical="center" wrapText="1"/>
    </xf>
    <xf numFmtId="164" fontId="10" fillId="0" borderId="6" xfId="0" applyFont="1" applyBorder="1" applyAlignment="1">
      <alignment vertical="center" wrapText="1"/>
    </xf>
    <xf numFmtId="167" fontId="16" fillId="0" borderId="5" xfId="0" applyNumberFormat="1" applyFont="1" applyBorder="1" applyAlignment="1">
      <alignment horizontal="right" wrapText="1"/>
    </xf>
    <xf numFmtId="167" fontId="15" fillId="0" borderId="5" xfId="0" applyNumberFormat="1" applyFont="1" applyBorder="1" applyAlignment="1">
      <alignment horizontal="right" wrapText="1"/>
    </xf>
    <xf numFmtId="167" fontId="17" fillId="0" borderId="5" xfId="0" applyNumberFormat="1" applyFont="1" applyBorder="1" applyAlignment="1">
      <alignment horizontal="right" wrapText="1"/>
    </xf>
    <xf numFmtId="164" fontId="16" fillId="0" borderId="5" xfId="0" applyFont="1" applyBorder="1" applyAlignment="1">
      <alignment wrapText="1"/>
    </xf>
    <xf numFmtId="166" fontId="16" fillId="0" borderId="5" xfId="15" applyNumberFormat="1" applyFont="1" applyFill="1" applyBorder="1" applyAlignment="1" applyProtection="1">
      <alignment horizontal="right" wrapText="1"/>
      <protection/>
    </xf>
    <xf numFmtId="167" fontId="10" fillId="0" borderId="5" xfId="0" applyNumberFormat="1" applyFont="1" applyBorder="1" applyAlignment="1">
      <alignment wrapText="1"/>
    </xf>
    <xf numFmtId="164" fontId="0" fillId="0" borderId="0" xfId="0" applyBorder="1" applyAlignment="1">
      <alignment/>
    </xf>
    <xf numFmtId="167" fontId="10" fillId="0" borderId="7" xfId="0" applyNumberFormat="1" applyFont="1" applyFill="1" applyBorder="1" applyAlignment="1">
      <alignment wrapText="1"/>
    </xf>
    <xf numFmtId="167" fontId="10" fillId="0" borderId="0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7"/>
  <sheetViews>
    <sheetView tabSelected="1" view="pageBreakPreview" zoomScale="118" zoomScaleSheetLayoutView="118" workbookViewId="0" topLeftCell="A1">
      <selection activeCell="A2" sqref="A2"/>
    </sheetView>
  </sheetViews>
  <sheetFormatPr defaultColWidth="9.00390625" defaultRowHeight="12.75"/>
  <cols>
    <col min="1" max="1" width="42.375" style="0" customWidth="1"/>
    <col min="2" max="2" width="17.25390625" style="0" customWidth="1"/>
    <col min="3" max="3" width="12.00390625" style="0" customWidth="1"/>
    <col min="4" max="4" width="20.00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1:8" ht="61.5" customHeight="1">
      <c r="A2" s="1"/>
      <c r="B2" s="2" t="s">
        <v>0</v>
      </c>
      <c r="C2" s="2"/>
      <c r="D2" s="2"/>
      <c r="E2" s="3"/>
      <c r="F2" s="3"/>
      <c r="G2" s="3"/>
      <c r="H2" s="3"/>
    </row>
    <row r="3" spans="1:8" ht="13.5" customHeight="1">
      <c r="A3" s="1"/>
      <c r="B3" s="4"/>
      <c r="C3" s="4"/>
      <c r="D3" s="4"/>
      <c r="E3" s="3"/>
      <c r="F3" s="3"/>
      <c r="G3" s="3"/>
      <c r="H3" s="3"/>
    </row>
    <row r="4" spans="1:8" ht="9.75" customHeight="1">
      <c r="A4" s="1"/>
      <c r="B4" s="5"/>
      <c r="C4" s="5"/>
      <c r="D4" s="5"/>
      <c r="E4" s="3"/>
      <c r="F4" s="3"/>
      <c r="G4" s="3"/>
      <c r="H4" s="3"/>
    </row>
    <row r="5" spans="1:8" ht="71.25" customHeight="1">
      <c r="A5" s="6" t="s">
        <v>1</v>
      </c>
      <c r="B5" s="6"/>
      <c r="C5" s="6"/>
      <c r="D5" s="6"/>
      <c r="E5" s="7"/>
      <c r="F5" s="7"/>
      <c r="G5" s="7"/>
      <c r="H5" s="7"/>
    </row>
    <row r="6" spans="1:8" ht="19.5" customHeight="1">
      <c r="A6" s="8"/>
      <c r="B6" s="8"/>
      <c r="C6" s="8"/>
      <c r="D6" s="8"/>
      <c r="E6" s="8"/>
      <c r="F6" s="8"/>
      <c r="G6" s="8"/>
      <c r="H6" s="8"/>
    </row>
    <row r="7" spans="1:4" ht="12.75" customHeight="1">
      <c r="A7" s="9" t="s">
        <v>2</v>
      </c>
      <c r="B7" s="10" t="s">
        <v>3</v>
      </c>
      <c r="C7" s="11" t="s">
        <v>4</v>
      </c>
      <c r="D7" s="11" t="s">
        <v>5</v>
      </c>
    </row>
    <row r="8" spans="1:4" ht="23.25" customHeight="1">
      <c r="A8" s="9"/>
      <c r="B8" s="10"/>
      <c r="C8" s="11"/>
      <c r="D8" s="11"/>
    </row>
    <row r="9" spans="1:4" ht="27.75" customHeight="1">
      <c r="A9" s="9"/>
      <c r="B9" s="9"/>
      <c r="C9" s="11"/>
      <c r="D9" s="11"/>
    </row>
    <row r="10" spans="1:4" ht="12.75" customHeight="1" hidden="1">
      <c r="A10" s="9"/>
      <c r="B10" s="12"/>
      <c r="C10" s="13"/>
      <c r="D10" s="13"/>
    </row>
    <row r="11" spans="1:4" ht="12.75" customHeight="1" hidden="1">
      <c r="A11" s="9"/>
      <c r="B11" s="12"/>
      <c r="C11" s="13"/>
      <c r="D11" s="13"/>
    </row>
    <row r="12" spans="1:4" ht="12.75" customHeight="1" hidden="1">
      <c r="A12" s="9"/>
      <c r="B12" s="14"/>
      <c r="C12" s="15"/>
      <c r="D12" s="15"/>
    </row>
    <row r="13" spans="1:4" ht="12.75">
      <c r="A13" s="16">
        <v>1</v>
      </c>
      <c r="B13" s="16">
        <v>5</v>
      </c>
      <c r="C13" s="16">
        <v>6</v>
      </c>
      <c r="D13" s="16"/>
    </row>
    <row r="14" spans="1:4" ht="12.75">
      <c r="A14" s="17" t="s">
        <v>6</v>
      </c>
      <c r="B14" s="16"/>
      <c r="C14" s="16"/>
      <c r="D14" s="18">
        <f>D15</f>
        <v>11430.503</v>
      </c>
    </row>
    <row r="15" spans="1:4" ht="25.5">
      <c r="A15" s="19" t="s">
        <v>7</v>
      </c>
      <c r="B15" s="20" t="s">
        <v>8</v>
      </c>
      <c r="C15" s="20" t="s">
        <v>9</v>
      </c>
      <c r="D15" s="18">
        <f>D16+D28+D30+D37+D43+D51+D59+D76+D81+D86+D89+D113+D116+D119+D122+D125+D127+D129</f>
        <v>11430.503</v>
      </c>
    </row>
    <row r="16" spans="1:4" ht="70.5" customHeight="1">
      <c r="A16" s="21" t="s">
        <v>10</v>
      </c>
      <c r="B16" s="22" t="s">
        <v>11</v>
      </c>
      <c r="C16" s="22" t="s">
        <v>9</v>
      </c>
      <c r="D16" s="23">
        <f>D17+D22+D34+D48+D134</f>
        <v>5459.04</v>
      </c>
    </row>
    <row r="17" spans="1:4" ht="48" customHeight="1">
      <c r="A17" s="19" t="s">
        <v>12</v>
      </c>
      <c r="B17" s="24" t="s">
        <v>13</v>
      </c>
      <c r="C17" s="24" t="s">
        <v>14</v>
      </c>
      <c r="D17" s="18">
        <f>D18+D20</f>
        <v>1155.51</v>
      </c>
    </row>
    <row r="18" spans="1:4" ht="15" customHeight="1">
      <c r="A18" s="25" t="s">
        <v>15</v>
      </c>
      <c r="B18" s="26" t="s">
        <v>16</v>
      </c>
      <c r="C18" s="26" t="s">
        <v>9</v>
      </c>
      <c r="D18" s="27">
        <f>$D$19</f>
        <v>1025.31</v>
      </c>
    </row>
    <row r="19" spans="1:4" ht="76.5" customHeight="1">
      <c r="A19" s="25" t="s">
        <v>17</v>
      </c>
      <c r="B19" s="26" t="s">
        <v>16</v>
      </c>
      <c r="C19" s="26" t="s">
        <v>18</v>
      </c>
      <c r="D19" s="27">
        <v>1025.31</v>
      </c>
    </row>
    <row r="20" spans="1:4" ht="40.5" customHeight="1">
      <c r="A20" s="28" t="s">
        <v>19</v>
      </c>
      <c r="B20" s="26" t="s">
        <v>20</v>
      </c>
      <c r="C20" s="26" t="s">
        <v>9</v>
      </c>
      <c r="D20" s="27">
        <f>$D$21</f>
        <v>130.2</v>
      </c>
    </row>
    <row r="21" spans="1:4" ht="79.5" customHeight="1">
      <c r="A21" s="25" t="s">
        <v>17</v>
      </c>
      <c r="B21" s="26" t="s">
        <v>21</v>
      </c>
      <c r="C21" s="26" t="s">
        <v>18</v>
      </c>
      <c r="D21" s="27">
        <v>130.2</v>
      </c>
    </row>
    <row r="22" spans="1:4" ht="24" customHeight="1">
      <c r="A22" s="19" t="s">
        <v>22</v>
      </c>
      <c r="B22" s="20" t="s">
        <v>23</v>
      </c>
      <c r="C22" s="20" t="s">
        <v>9</v>
      </c>
      <c r="D22" s="18">
        <f>D23+D26</f>
        <v>3976.6299999999997</v>
      </c>
    </row>
    <row r="23" spans="1:4" ht="25.5">
      <c r="A23" s="25" t="s">
        <v>24</v>
      </c>
      <c r="B23" s="26" t="s">
        <v>25</v>
      </c>
      <c r="C23" s="26" t="s">
        <v>9</v>
      </c>
      <c r="D23" s="27">
        <f>D24+D25</f>
        <v>3898.5099999999998</v>
      </c>
    </row>
    <row r="24" spans="1:4" ht="63.75" customHeight="1">
      <c r="A24" s="25" t="s">
        <v>17</v>
      </c>
      <c r="B24" s="26" t="s">
        <v>25</v>
      </c>
      <c r="C24" s="26" t="s">
        <v>18</v>
      </c>
      <c r="D24" s="27">
        <v>3514.91</v>
      </c>
    </row>
    <row r="25" spans="1:4" ht="26.25" customHeight="1">
      <c r="A25" s="28" t="s">
        <v>26</v>
      </c>
      <c r="B25" s="26" t="s">
        <v>25</v>
      </c>
      <c r="C25" s="26" t="s">
        <v>27</v>
      </c>
      <c r="D25" s="27">
        <v>383.6</v>
      </c>
    </row>
    <row r="26" spans="1:4" ht="51.75" customHeight="1">
      <c r="A26" s="28" t="s">
        <v>28</v>
      </c>
      <c r="B26" s="26" t="s">
        <v>21</v>
      </c>
      <c r="C26" s="26" t="s">
        <v>9</v>
      </c>
      <c r="D26" s="27">
        <f>$D$27</f>
        <v>78.12</v>
      </c>
    </row>
    <row r="27" spans="1:4" ht="61.5" customHeight="1">
      <c r="A27" s="25" t="s">
        <v>17</v>
      </c>
      <c r="B27" s="26" t="s">
        <v>21</v>
      </c>
      <c r="C27" s="26" t="s">
        <v>18</v>
      </c>
      <c r="D27" s="27">
        <v>78.12</v>
      </c>
    </row>
    <row r="28" spans="1:4" ht="18.75" customHeight="1">
      <c r="A28" s="19" t="s">
        <v>29</v>
      </c>
      <c r="B28" s="20">
        <f>$B$29</f>
        <v>0</v>
      </c>
      <c r="C28" s="20" t="s">
        <v>9</v>
      </c>
      <c r="D28" s="18">
        <f>D29</f>
        <v>20</v>
      </c>
    </row>
    <row r="29" spans="1:4" ht="13.5" customHeight="1">
      <c r="A29" s="25" t="s">
        <v>30</v>
      </c>
      <c r="B29" s="26" t="s">
        <v>31</v>
      </c>
      <c r="C29" s="26" t="s">
        <v>32</v>
      </c>
      <c r="D29" s="27">
        <v>20</v>
      </c>
    </row>
    <row r="30" spans="1:4" ht="24.75" customHeight="1">
      <c r="A30" s="19" t="s">
        <v>33</v>
      </c>
      <c r="B30" s="20" t="s">
        <v>34</v>
      </c>
      <c r="C30" s="20" t="s">
        <v>9</v>
      </c>
      <c r="D30" s="18">
        <f>D31+D33+D32</f>
        <v>782.43</v>
      </c>
    </row>
    <row r="31" spans="1:4" ht="29.25" customHeight="1">
      <c r="A31" s="28" t="s">
        <v>35</v>
      </c>
      <c r="B31" s="26" t="s">
        <v>34</v>
      </c>
      <c r="C31" s="26" t="s">
        <v>27</v>
      </c>
      <c r="D31" s="27">
        <v>593.43</v>
      </c>
    </row>
    <row r="32" spans="1:4" ht="23.25" customHeight="1">
      <c r="A32" s="25" t="s">
        <v>30</v>
      </c>
      <c r="B32" s="26" t="s">
        <v>34</v>
      </c>
      <c r="C32" s="26" t="s">
        <v>32</v>
      </c>
      <c r="D32" s="27">
        <v>179</v>
      </c>
    </row>
    <row r="33" spans="1:4" ht="18.75" customHeight="1">
      <c r="A33" s="25" t="s">
        <v>30</v>
      </c>
      <c r="B33" s="26" t="s">
        <v>36</v>
      </c>
      <c r="C33" s="26" t="s">
        <v>32</v>
      </c>
      <c r="D33" s="27">
        <v>10</v>
      </c>
    </row>
    <row r="34" spans="1:4" ht="37.5" customHeight="1">
      <c r="A34" s="19" t="s">
        <v>37</v>
      </c>
      <c r="B34" s="20" t="s">
        <v>11</v>
      </c>
      <c r="C34" s="20" t="s">
        <v>9</v>
      </c>
      <c r="D34" s="18">
        <f aca="true" t="shared" si="0" ref="D34:D35">D35</f>
        <v>33</v>
      </c>
    </row>
    <row r="35" spans="1:4" ht="42.75" customHeight="1">
      <c r="A35" s="25" t="s">
        <v>38</v>
      </c>
      <c r="B35" s="26" t="s">
        <v>39</v>
      </c>
      <c r="C35" s="26" t="s">
        <v>9</v>
      </c>
      <c r="D35" s="27">
        <f t="shared" si="0"/>
        <v>33</v>
      </c>
    </row>
    <row r="36" spans="1:4" ht="26.25" customHeight="1">
      <c r="A36" s="28" t="s">
        <v>35</v>
      </c>
      <c r="B36" s="26" t="s">
        <v>39</v>
      </c>
      <c r="C36" s="26" t="s">
        <v>27</v>
      </c>
      <c r="D36" s="27">
        <v>33</v>
      </c>
    </row>
    <row r="37" spans="1:4" ht="80.25" customHeight="1">
      <c r="A37" s="29" t="s">
        <v>40</v>
      </c>
      <c r="B37" s="20" t="s">
        <v>41</v>
      </c>
      <c r="C37" s="20" t="s">
        <v>9</v>
      </c>
      <c r="D37" s="18">
        <f>D39+D41</f>
        <v>10</v>
      </c>
    </row>
    <row r="38" spans="1:4" ht="33" customHeight="1">
      <c r="A38" s="28" t="s">
        <v>42</v>
      </c>
      <c r="B38" s="26" t="s">
        <v>43</v>
      </c>
      <c r="C38" s="26" t="s">
        <v>9</v>
      </c>
      <c r="D38" s="27">
        <f>D39+D41</f>
        <v>10</v>
      </c>
    </row>
    <row r="39" spans="1:4" ht="32.25" customHeight="1">
      <c r="A39" s="28" t="s">
        <v>44</v>
      </c>
      <c r="B39" s="26" t="s">
        <v>45</v>
      </c>
      <c r="C39" s="26" t="s">
        <v>9</v>
      </c>
      <c r="D39" s="27">
        <f>$D$40</f>
        <v>5</v>
      </c>
    </row>
    <row r="40" spans="1:4" ht="31.5" customHeight="1">
      <c r="A40" s="28" t="s">
        <v>35</v>
      </c>
      <c r="B40" s="26" t="s">
        <v>45</v>
      </c>
      <c r="C40" s="26" t="s">
        <v>27</v>
      </c>
      <c r="D40" s="27">
        <v>5</v>
      </c>
    </row>
    <row r="41" spans="1:4" ht="38.25" customHeight="1">
      <c r="A41" s="28" t="s">
        <v>46</v>
      </c>
      <c r="B41" s="26" t="s">
        <v>47</v>
      </c>
      <c r="C41" s="26" t="s">
        <v>9</v>
      </c>
      <c r="D41" s="27">
        <v>5</v>
      </c>
    </row>
    <row r="42" spans="1:4" ht="33.75" customHeight="1">
      <c r="A42" s="28" t="s">
        <v>35</v>
      </c>
      <c r="B42" s="26" t="s">
        <v>47</v>
      </c>
      <c r="C42" s="26" t="s">
        <v>27</v>
      </c>
      <c r="D42" s="27">
        <v>5</v>
      </c>
    </row>
    <row r="43" spans="1:4" ht="63.75" customHeight="1">
      <c r="A43" s="29" t="s">
        <v>48</v>
      </c>
      <c r="B43" s="20" t="s">
        <v>49</v>
      </c>
      <c r="C43" s="20" t="s">
        <v>9</v>
      </c>
      <c r="D43" s="18">
        <f>$D$47</f>
        <v>10</v>
      </c>
    </row>
    <row r="44" spans="1:4" ht="31.5" customHeight="1">
      <c r="A44" s="29" t="s">
        <v>50</v>
      </c>
      <c r="B44" s="20" t="s">
        <v>49</v>
      </c>
      <c r="C44" s="20" t="s">
        <v>9</v>
      </c>
      <c r="D44" s="18">
        <f>$D$45</f>
        <v>10</v>
      </c>
    </row>
    <row r="45" spans="1:4" ht="25.5" customHeight="1">
      <c r="A45" s="28" t="s">
        <v>51</v>
      </c>
      <c r="B45" s="26" t="s">
        <v>52</v>
      </c>
      <c r="C45" s="26" t="s">
        <v>9</v>
      </c>
      <c r="D45" s="27">
        <f>$D$46</f>
        <v>10</v>
      </c>
    </row>
    <row r="46" spans="1:4" ht="25.5" customHeight="1">
      <c r="A46" s="28" t="s">
        <v>53</v>
      </c>
      <c r="B46" s="26" t="s">
        <v>54</v>
      </c>
      <c r="C46" s="26" t="s">
        <v>9</v>
      </c>
      <c r="D46" s="27">
        <f>$D$47</f>
        <v>10</v>
      </c>
    </row>
    <row r="47" spans="1:4" ht="18.75" customHeight="1">
      <c r="A47" s="28" t="s">
        <v>30</v>
      </c>
      <c r="B47" s="26" t="s">
        <v>54</v>
      </c>
      <c r="C47" s="26" t="s">
        <v>32</v>
      </c>
      <c r="D47" s="27">
        <v>10</v>
      </c>
    </row>
    <row r="48" spans="1:4" ht="42" customHeight="1">
      <c r="A48" s="30" t="s">
        <v>55</v>
      </c>
      <c r="B48" s="22" t="s">
        <v>56</v>
      </c>
      <c r="C48" s="22" t="s">
        <v>9</v>
      </c>
      <c r="D48" s="23">
        <f>D49+D50</f>
        <v>241.6</v>
      </c>
    </row>
    <row r="49" spans="1:4" ht="64.5" customHeight="1">
      <c r="A49" s="28" t="s">
        <v>17</v>
      </c>
      <c r="B49" s="26" t="s">
        <v>56</v>
      </c>
      <c r="C49" s="26" t="s">
        <v>18</v>
      </c>
      <c r="D49" s="27">
        <v>200</v>
      </c>
    </row>
    <row r="50" spans="1:4" ht="29.25" customHeight="1">
      <c r="A50" s="28" t="s">
        <v>35</v>
      </c>
      <c r="B50" s="26" t="s">
        <v>56</v>
      </c>
      <c r="C50" s="26" t="s">
        <v>27</v>
      </c>
      <c r="D50" s="27">
        <v>41.6</v>
      </c>
    </row>
    <row r="51" spans="1:4" ht="42" customHeight="1">
      <c r="A51" s="29" t="s">
        <v>57</v>
      </c>
      <c r="B51" s="31" t="s">
        <v>58</v>
      </c>
      <c r="C51" s="31" t="s">
        <v>9</v>
      </c>
      <c r="D51" s="18">
        <f>$D$52</f>
        <v>100</v>
      </c>
    </row>
    <row r="52" spans="1:4" ht="45" customHeight="1">
      <c r="A52" s="29" t="s">
        <v>59</v>
      </c>
      <c r="B52" s="26" t="s">
        <v>58</v>
      </c>
      <c r="C52" s="26" t="s">
        <v>9</v>
      </c>
      <c r="D52" s="18">
        <f>D53+D55+D57</f>
        <v>100</v>
      </c>
    </row>
    <row r="53" spans="1:4" ht="29.25" customHeight="1">
      <c r="A53" s="28" t="s">
        <v>60</v>
      </c>
      <c r="B53" s="26" t="s">
        <v>61</v>
      </c>
      <c r="C53" s="26" t="s">
        <v>9</v>
      </c>
      <c r="D53" s="27">
        <f>$D$54</f>
        <v>18</v>
      </c>
    </row>
    <row r="54" spans="1:4" ht="29.25" customHeight="1">
      <c r="A54" s="28" t="s">
        <v>26</v>
      </c>
      <c r="B54" s="26" t="s">
        <v>61</v>
      </c>
      <c r="C54" s="32" t="s">
        <v>27</v>
      </c>
      <c r="D54" s="33">
        <v>18</v>
      </c>
    </row>
    <row r="55" spans="1:4" ht="29.25" customHeight="1">
      <c r="A55" s="28" t="s">
        <v>62</v>
      </c>
      <c r="B55" s="26" t="s">
        <v>63</v>
      </c>
      <c r="C55" s="32" t="s">
        <v>9</v>
      </c>
      <c r="D55" s="33">
        <f>$D$56</f>
        <v>27</v>
      </c>
    </row>
    <row r="56" spans="1:4" ht="29.25" customHeight="1">
      <c r="A56" s="28" t="s">
        <v>26</v>
      </c>
      <c r="B56" s="26" t="s">
        <v>63</v>
      </c>
      <c r="C56" s="32" t="s">
        <v>27</v>
      </c>
      <c r="D56" s="33">
        <v>27</v>
      </c>
    </row>
    <row r="57" spans="1:4" ht="37.5" customHeight="1">
      <c r="A57" s="28" t="s">
        <v>64</v>
      </c>
      <c r="B57" s="26" t="s">
        <v>65</v>
      </c>
      <c r="C57" s="32" t="s">
        <v>9</v>
      </c>
      <c r="D57" s="33">
        <f>$D$58</f>
        <v>55</v>
      </c>
    </row>
    <row r="58" spans="1:4" ht="29.25" customHeight="1">
      <c r="A58" s="28" t="s">
        <v>26</v>
      </c>
      <c r="B58" s="26" t="s">
        <v>65</v>
      </c>
      <c r="C58" s="32" t="s">
        <v>27</v>
      </c>
      <c r="D58" s="33">
        <v>55</v>
      </c>
    </row>
    <row r="59" spans="1:4" ht="95.25" customHeight="1">
      <c r="A59" s="34" t="s">
        <v>66</v>
      </c>
      <c r="B59" s="20" t="s">
        <v>67</v>
      </c>
      <c r="C59" s="22" t="s">
        <v>9</v>
      </c>
      <c r="D59" s="23">
        <f>$D$60</f>
        <v>2936.1</v>
      </c>
    </row>
    <row r="60" spans="1:4" ht="32.25" customHeight="1">
      <c r="A60" s="28" t="s">
        <v>68</v>
      </c>
      <c r="B60" s="22" t="s">
        <v>67</v>
      </c>
      <c r="C60" s="22" t="s">
        <v>9</v>
      </c>
      <c r="D60" s="23">
        <f>D61+D63+D66+D68+D70+D72+D74</f>
        <v>2936.1</v>
      </c>
    </row>
    <row r="61" spans="1:4" ht="27" customHeight="1">
      <c r="A61" s="28" t="s">
        <v>69</v>
      </c>
      <c r="B61" s="26" t="s">
        <v>70</v>
      </c>
      <c r="C61" s="26" t="s">
        <v>9</v>
      </c>
      <c r="D61" s="27">
        <f>$D$62</f>
        <v>732.9</v>
      </c>
    </row>
    <row r="62" spans="1:4" ht="27" customHeight="1">
      <c r="A62" s="28" t="s">
        <v>26</v>
      </c>
      <c r="B62" s="26" t="s">
        <v>70</v>
      </c>
      <c r="C62" s="26" t="s">
        <v>27</v>
      </c>
      <c r="D62" s="27">
        <v>732.9</v>
      </c>
    </row>
    <row r="63" spans="1:4" ht="26.25" customHeight="1">
      <c r="A63" s="28" t="s">
        <v>71</v>
      </c>
      <c r="B63" s="26" t="s">
        <v>72</v>
      </c>
      <c r="C63" s="26" t="s">
        <v>9</v>
      </c>
      <c r="D63" s="27">
        <f>D64+D65</f>
        <v>1195.8</v>
      </c>
    </row>
    <row r="64" spans="1:4" ht="26.25" customHeight="1">
      <c r="A64" s="28" t="s">
        <v>26</v>
      </c>
      <c r="B64" s="26" t="s">
        <v>72</v>
      </c>
      <c r="C64" s="26" t="s">
        <v>27</v>
      </c>
      <c r="D64" s="27">
        <v>1045.8</v>
      </c>
    </row>
    <row r="65" spans="1:4" ht="43.5" customHeight="1">
      <c r="A65" s="28" t="s">
        <v>73</v>
      </c>
      <c r="B65" s="26" t="s">
        <v>72</v>
      </c>
      <c r="C65" s="26" t="s">
        <v>32</v>
      </c>
      <c r="D65" s="27">
        <v>150</v>
      </c>
    </row>
    <row r="66" spans="1:4" ht="28.5" customHeight="1">
      <c r="A66" s="28" t="s">
        <v>74</v>
      </c>
      <c r="B66" s="26" t="s">
        <v>75</v>
      </c>
      <c r="C66" s="26" t="s">
        <v>9</v>
      </c>
      <c r="D66" s="27">
        <f>$D$67</f>
        <v>100</v>
      </c>
    </row>
    <row r="67" spans="1:4" ht="33" customHeight="1">
      <c r="A67" s="28" t="s">
        <v>26</v>
      </c>
      <c r="B67" s="26" t="s">
        <v>75</v>
      </c>
      <c r="C67" s="26" t="s">
        <v>27</v>
      </c>
      <c r="D67" s="27">
        <v>100</v>
      </c>
    </row>
    <row r="68" spans="1:4" ht="33" customHeight="1">
      <c r="A68" s="28" t="s">
        <v>76</v>
      </c>
      <c r="B68" s="26" t="s">
        <v>77</v>
      </c>
      <c r="C68" s="26" t="s">
        <v>9</v>
      </c>
      <c r="D68" s="27">
        <f>$D$69</f>
        <v>86.4</v>
      </c>
    </row>
    <row r="69" spans="1:4" ht="33" customHeight="1">
      <c r="A69" s="28" t="s">
        <v>26</v>
      </c>
      <c r="B69" s="26" t="s">
        <v>77</v>
      </c>
      <c r="C69" s="26" t="s">
        <v>27</v>
      </c>
      <c r="D69" s="27">
        <v>86.4</v>
      </c>
    </row>
    <row r="70" spans="1:4" ht="51" customHeight="1">
      <c r="A70" s="28" t="s">
        <v>78</v>
      </c>
      <c r="B70" s="26" t="s">
        <v>79</v>
      </c>
      <c r="C70" s="26" t="s">
        <v>9</v>
      </c>
      <c r="D70" s="27">
        <f>$D$71</f>
        <v>100</v>
      </c>
    </row>
    <row r="71" spans="1:4" ht="29.25" customHeight="1">
      <c r="A71" s="28" t="s">
        <v>26</v>
      </c>
      <c r="B71" s="26" t="s">
        <v>79</v>
      </c>
      <c r="C71" s="26" t="s">
        <v>27</v>
      </c>
      <c r="D71" s="27">
        <v>100</v>
      </c>
    </row>
    <row r="72" spans="1:4" ht="45" customHeight="1">
      <c r="A72" s="35" t="s">
        <v>80</v>
      </c>
      <c r="B72" s="26" t="s">
        <v>81</v>
      </c>
      <c r="C72" s="26" t="s">
        <v>9</v>
      </c>
      <c r="D72" s="27">
        <f>$D$73</f>
        <v>1</v>
      </c>
    </row>
    <row r="73" spans="1:4" ht="34.5" customHeight="1">
      <c r="A73" s="28" t="s">
        <v>26</v>
      </c>
      <c r="B73" s="26" t="s">
        <v>81</v>
      </c>
      <c r="C73" s="26" t="s">
        <v>27</v>
      </c>
      <c r="D73" s="27">
        <v>1</v>
      </c>
    </row>
    <row r="74" spans="1:4" ht="40.5" customHeight="1">
      <c r="A74" s="35" t="s">
        <v>82</v>
      </c>
      <c r="B74" s="26" t="s">
        <v>83</v>
      </c>
      <c r="C74" s="26" t="s">
        <v>9</v>
      </c>
      <c r="D74" s="27">
        <f>$D$75</f>
        <v>720</v>
      </c>
    </row>
    <row r="75" spans="1:4" ht="29.25" customHeight="1">
      <c r="A75" s="28" t="s">
        <v>26</v>
      </c>
      <c r="B75" s="26" t="s">
        <v>83</v>
      </c>
      <c r="C75" s="26" t="s">
        <v>27</v>
      </c>
      <c r="D75" s="27">
        <v>720</v>
      </c>
    </row>
    <row r="76" spans="1:4" ht="44.25" customHeight="1">
      <c r="A76" s="19" t="s">
        <v>84</v>
      </c>
      <c r="B76" s="20" t="s">
        <v>85</v>
      </c>
      <c r="C76" s="22" t="s">
        <v>9</v>
      </c>
      <c r="D76" s="23">
        <f>D77+D79</f>
        <v>50</v>
      </c>
    </row>
    <row r="77" spans="1:4" ht="28.5" customHeight="1">
      <c r="A77" s="25" t="s">
        <v>86</v>
      </c>
      <c r="B77" s="26">
        <f>$B$78</f>
        <v>0</v>
      </c>
      <c r="C77" s="36" t="s">
        <v>9</v>
      </c>
      <c r="D77" s="37">
        <f>$D$78</f>
        <v>35</v>
      </c>
    </row>
    <row r="78" spans="1:4" ht="33" customHeight="1">
      <c r="A78" s="25" t="s">
        <v>26</v>
      </c>
      <c r="B78" s="26" t="s">
        <v>87</v>
      </c>
      <c r="C78" s="26" t="s">
        <v>27</v>
      </c>
      <c r="D78" s="27">
        <v>35</v>
      </c>
    </row>
    <row r="79" spans="1:4" ht="52.5" customHeight="1">
      <c r="A79" s="25" t="s">
        <v>88</v>
      </c>
      <c r="B79" s="26">
        <f>$B$80</f>
        <v>0</v>
      </c>
      <c r="C79" s="26" t="s">
        <v>9</v>
      </c>
      <c r="D79" s="27">
        <f>$D$80</f>
        <v>15</v>
      </c>
    </row>
    <row r="80" spans="1:4" ht="27" customHeight="1">
      <c r="A80" s="25" t="s">
        <v>26</v>
      </c>
      <c r="B80" s="26" t="s">
        <v>89</v>
      </c>
      <c r="C80" s="26" t="s">
        <v>27</v>
      </c>
      <c r="D80" s="27">
        <v>15</v>
      </c>
    </row>
    <row r="81" spans="1:4" ht="56.25" customHeight="1">
      <c r="A81" s="38" t="s">
        <v>90</v>
      </c>
      <c r="B81" s="22" t="s">
        <v>91</v>
      </c>
      <c r="C81" s="22" t="s">
        <v>9</v>
      </c>
      <c r="D81" s="23">
        <f>D82+D84</f>
        <v>100</v>
      </c>
    </row>
    <row r="82" spans="1:4" ht="32.25" customHeight="1">
      <c r="A82" s="28" t="s">
        <v>92</v>
      </c>
      <c r="B82" s="36">
        <f>$B$83</f>
        <v>0</v>
      </c>
      <c r="C82" s="36" t="s">
        <v>9</v>
      </c>
      <c r="D82" s="37">
        <f>$D$83</f>
        <v>85</v>
      </c>
    </row>
    <row r="83" spans="1:4" ht="29.25" customHeight="1">
      <c r="A83" s="28" t="s">
        <v>35</v>
      </c>
      <c r="B83" s="26" t="s">
        <v>93</v>
      </c>
      <c r="C83" s="26" t="s">
        <v>27</v>
      </c>
      <c r="D83" s="27">
        <v>85</v>
      </c>
    </row>
    <row r="84" spans="1:4" ht="29.25" customHeight="1">
      <c r="A84" s="28" t="s">
        <v>94</v>
      </c>
      <c r="B84" s="26" t="s">
        <v>95</v>
      </c>
      <c r="C84" s="26" t="s">
        <v>9</v>
      </c>
      <c r="D84" s="27">
        <f>$D$85</f>
        <v>15</v>
      </c>
    </row>
    <row r="85" spans="1:4" ht="29.25" customHeight="1">
      <c r="A85" s="28" t="s">
        <v>35</v>
      </c>
      <c r="B85" s="26" t="s">
        <v>95</v>
      </c>
      <c r="C85" s="26" t="s">
        <v>27</v>
      </c>
      <c r="D85" s="27">
        <v>15</v>
      </c>
    </row>
    <row r="86" spans="1:4" ht="46.5" customHeight="1">
      <c r="A86" s="21" t="s">
        <v>96</v>
      </c>
      <c r="B86" s="22" t="s">
        <v>97</v>
      </c>
      <c r="C86" s="22" t="s">
        <v>9</v>
      </c>
      <c r="D86" s="23">
        <f>$D$87</f>
        <v>15</v>
      </c>
    </row>
    <row r="87" spans="1:4" ht="36" customHeight="1">
      <c r="A87" s="25" t="s">
        <v>98</v>
      </c>
      <c r="B87" s="26" t="s">
        <v>99</v>
      </c>
      <c r="C87" s="26" t="s">
        <v>9</v>
      </c>
      <c r="D87" s="27">
        <f>$D$88</f>
        <v>15</v>
      </c>
    </row>
    <row r="88" spans="1:4" ht="30.75" customHeight="1">
      <c r="A88" s="25" t="s">
        <v>26</v>
      </c>
      <c r="B88" s="26" t="s">
        <v>99</v>
      </c>
      <c r="C88" s="26" t="s">
        <v>27</v>
      </c>
      <c r="D88" s="27">
        <v>15</v>
      </c>
    </row>
    <row r="89" spans="1:4" ht="42.75" customHeight="1">
      <c r="A89" s="39" t="s">
        <v>100</v>
      </c>
      <c r="B89" s="20" t="s">
        <v>101</v>
      </c>
      <c r="C89" s="22" t="s">
        <v>9</v>
      </c>
      <c r="D89" s="23">
        <f>D90+D97+D100</f>
        <v>1191.4029999999998</v>
      </c>
    </row>
    <row r="90" spans="1:4" ht="43.5" customHeight="1">
      <c r="A90" s="19" t="s">
        <v>102</v>
      </c>
      <c r="B90" s="26" t="s">
        <v>103</v>
      </c>
      <c r="C90" s="26" t="s">
        <v>9</v>
      </c>
      <c r="D90" s="27">
        <f>D91+D93+D95</f>
        <v>300.4</v>
      </c>
    </row>
    <row r="91" spans="1:4" ht="42.75" customHeight="1">
      <c r="A91" s="40" t="s">
        <v>104</v>
      </c>
      <c r="B91" s="26" t="s">
        <v>105</v>
      </c>
      <c r="C91" s="36" t="s">
        <v>9</v>
      </c>
      <c r="D91" s="37">
        <f>$D$92</f>
        <v>76.4</v>
      </c>
    </row>
    <row r="92" spans="1:4" ht="30.75" customHeight="1">
      <c r="A92" s="25" t="s">
        <v>35</v>
      </c>
      <c r="B92" s="26" t="s">
        <v>105</v>
      </c>
      <c r="C92" s="36" t="s">
        <v>27</v>
      </c>
      <c r="D92" s="37">
        <v>76.4</v>
      </c>
    </row>
    <row r="93" spans="1:4" ht="42.75" customHeight="1">
      <c r="A93" s="40" t="s">
        <v>106</v>
      </c>
      <c r="B93" s="26" t="s">
        <v>107</v>
      </c>
      <c r="C93" s="36" t="s">
        <v>9</v>
      </c>
      <c r="D93" s="37">
        <f>$D$94</f>
        <v>216</v>
      </c>
    </row>
    <row r="94" spans="1:4" ht="35.25" customHeight="1">
      <c r="A94" s="25" t="s">
        <v>35</v>
      </c>
      <c r="B94" s="26" t="s">
        <v>107</v>
      </c>
      <c r="C94" s="36" t="s">
        <v>27</v>
      </c>
      <c r="D94" s="37">
        <v>216</v>
      </c>
    </row>
    <row r="95" spans="1:4" ht="42.75" customHeight="1">
      <c r="A95" s="40" t="s">
        <v>108</v>
      </c>
      <c r="B95" s="26" t="s">
        <v>109</v>
      </c>
      <c r="C95" s="36" t="s">
        <v>9</v>
      </c>
      <c r="D95" s="37">
        <f>$D$96</f>
        <v>8</v>
      </c>
    </row>
    <row r="96" spans="1:4" ht="42.75" customHeight="1">
      <c r="A96" s="25" t="s">
        <v>35</v>
      </c>
      <c r="B96" s="26" t="s">
        <v>109</v>
      </c>
      <c r="C96" s="36" t="s">
        <v>27</v>
      </c>
      <c r="D96" s="37">
        <v>8</v>
      </c>
    </row>
    <row r="97" spans="1:4" ht="42.75" customHeight="1">
      <c r="A97" s="19" t="s">
        <v>110</v>
      </c>
      <c r="B97" s="26" t="s">
        <v>111</v>
      </c>
      <c r="C97" s="36" t="s">
        <v>9</v>
      </c>
      <c r="D97" s="37">
        <f>$D$98</f>
        <v>55</v>
      </c>
    </row>
    <row r="98" spans="1:4" ht="39" customHeight="1">
      <c r="A98" s="25" t="s">
        <v>112</v>
      </c>
      <c r="B98" s="26" t="s">
        <v>113</v>
      </c>
      <c r="C98" s="36" t="s">
        <v>9</v>
      </c>
      <c r="D98" s="37">
        <f>$D$99</f>
        <v>55</v>
      </c>
    </row>
    <row r="99" spans="1:4" ht="33" customHeight="1">
      <c r="A99" s="25" t="s">
        <v>35</v>
      </c>
      <c r="B99" s="26" t="s">
        <v>113</v>
      </c>
      <c r="C99" s="36" t="s">
        <v>27</v>
      </c>
      <c r="D99" s="37">
        <v>55</v>
      </c>
    </row>
    <row r="100" spans="1:4" ht="42.75" customHeight="1">
      <c r="A100" s="19" t="s">
        <v>114</v>
      </c>
      <c r="B100" s="26" t="s">
        <v>115</v>
      </c>
      <c r="C100" s="36" t="s">
        <v>9</v>
      </c>
      <c r="D100" s="27">
        <f>D101+D103+D105+D107+D109+D111</f>
        <v>836.0029999999999</v>
      </c>
    </row>
    <row r="101" spans="1:4" ht="32.25" customHeight="1">
      <c r="A101" s="25" t="s">
        <v>116</v>
      </c>
      <c r="B101" s="26" t="s">
        <v>117</v>
      </c>
      <c r="C101" s="36" t="s">
        <v>9</v>
      </c>
      <c r="D101" s="27">
        <f>$D$102</f>
        <v>50</v>
      </c>
    </row>
    <row r="102" spans="1:4" ht="33.75" customHeight="1">
      <c r="A102" s="25" t="s">
        <v>35</v>
      </c>
      <c r="B102" s="26" t="s">
        <v>117</v>
      </c>
      <c r="C102" s="36" t="s">
        <v>27</v>
      </c>
      <c r="D102" s="27">
        <v>50</v>
      </c>
    </row>
    <row r="103" spans="1:4" ht="63" customHeight="1">
      <c r="A103" s="25" t="s">
        <v>118</v>
      </c>
      <c r="B103" s="26" t="s">
        <v>119</v>
      </c>
      <c r="C103" s="36" t="s">
        <v>9</v>
      </c>
      <c r="D103" s="27">
        <v>82.5</v>
      </c>
    </row>
    <row r="104" spans="1:4" ht="33.75" customHeight="1">
      <c r="A104" s="25" t="s">
        <v>35</v>
      </c>
      <c r="B104" s="26" t="s">
        <v>119</v>
      </c>
      <c r="C104" s="36" t="s">
        <v>27</v>
      </c>
      <c r="D104" s="27">
        <v>82.5</v>
      </c>
    </row>
    <row r="105" spans="1:4" ht="66.75" customHeight="1">
      <c r="A105" s="25" t="s">
        <v>120</v>
      </c>
      <c r="B105" s="26" t="s">
        <v>121</v>
      </c>
      <c r="C105" s="36" t="s">
        <v>9</v>
      </c>
      <c r="D105" s="27">
        <f>$D$106</f>
        <v>57.503</v>
      </c>
    </row>
    <row r="106" spans="1:4" ht="33.75" customHeight="1">
      <c r="A106" s="25" t="s">
        <v>35</v>
      </c>
      <c r="B106" s="26" t="s">
        <v>121</v>
      </c>
      <c r="C106" s="36" t="s">
        <v>27</v>
      </c>
      <c r="D106" s="27">
        <v>57.503</v>
      </c>
    </row>
    <row r="107" spans="1:4" ht="69" customHeight="1">
      <c r="A107" s="25" t="s">
        <v>122</v>
      </c>
      <c r="B107" s="26" t="s">
        <v>123</v>
      </c>
      <c r="C107" s="36" t="s">
        <v>9</v>
      </c>
      <c r="D107" s="27">
        <f>$D$108</f>
        <v>60</v>
      </c>
    </row>
    <row r="108" spans="1:4" ht="33.75" customHeight="1">
      <c r="A108" s="25" t="s">
        <v>35</v>
      </c>
      <c r="B108" s="26" t="s">
        <v>123</v>
      </c>
      <c r="C108" s="36" t="s">
        <v>27</v>
      </c>
      <c r="D108" s="27">
        <v>60</v>
      </c>
    </row>
    <row r="109" spans="1:4" ht="64.5" customHeight="1">
      <c r="A109" s="41" t="s">
        <v>124</v>
      </c>
      <c r="B109" s="26" t="s">
        <v>125</v>
      </c>
      <c r="C109" s="36" t="s">
        <v>9</v>
      </c>
      <c r="D109" s="27">
        <f>$D$110</f>
        <v>550</v>
      </c>
    </row>
    <row r="110" spans="1:4" ht="31.5" customHeight="1">
      <c r="A110" s="25" t="s">
        <v>35</v>
      </c>
      <c r="B110" s="26" t="s">
        <v>125</v>
      </c>
      <c r="C110" s="36" t="s">
        <v>27</v>
      </c>
      <c r="D110" s="27">
        <v>550</v>
      </c>
    </row>
    <row r="111" spans="1:4" ht="29.25" customHeight="1">
      <c r="A111" s="25" t="s">
        <v>126</v>
      </c>
      <c r="B111" s="26" t="s">
        <v>127</v>
      </c>
      <c r="C111" s="36" t="s">
        <v>9</v>
      </c>
      <c r="D111" s="27">
        <f>$D$112</f>
        <v>36</v>
      </c>
    </row>
    <row r="112" spans="1:4" ht="29.25" customHeight="1">
      <c r="A112" s="25" t="s">
        <v>35</v>
      </c>
      <c r="B112" s="26" t="s">
        <v>127</v>
      </c>
      <c r="C112" s="36" t="s">
        <v>27</v>
      </c>
      <c r="D112" s="27">
        <v>36</v>
      </c>
    </row>
    <row r="113" spans="1:4" ht="48" customHeight="1">
      <c r="A113" s="21" t="s">
        <v>128</v>
      </c>
      <c r="B113" s="42" t="s">
        <v>129</v>
      </c>
      <c r="C113" s="22" t="s">
        <v>9</v>
      </c>
      <c r="D113" s="18">
        <f aca="true" t="shared" si="1" ref="D113:D114">$D$115</f>
        <v>0</v>
      </c>
    </row>
    <row r="114" spans="1:4" ht="35.25" customHeight="1">
      <c r="A114" s="25" t="s">
        <v>130</v>
      </c>
      <c r="B114" s="43" t="s">
        <v>131</v>
      </c>
      <c r="C114" s="26" t="s">
        <v>9</v>
      </c>
      <c r="D114" s="27">
        <f t="shared" si="1"/>
        <v>0</v>
      </c>
    </row>
    <row r="115" spans="1:4" ht="27.75" customHeight="1">
      <c r="A115" s="25" t="s">
        <v>35</v>
      </c>
      <c r="B115" s="43" t="s">
        <v>131</v>
      </c>
      <c r="C115" s="26" t="s">
        <v>27</v>
      </c>
      <c r="D115" s="27">
        <v>0</v>
      </c>
    </row>
    <row r="116" spans="1:4" ht="53.25" customHeight="1">
      <c r="A116" s="19" t="s">
        <v>132</v>
      </c>
      <c r="B116" s="44">
        <f aca="true" t="shared" si="2" ref="B116:B117">$B$118</f>
        <v>0</v>
      </c>
      <c r="C116" s="20" t="s">
        <v>9</v>
      </c>
      <c r="D116" s="18">
        <f aca="true" t="shared" si="3" ref="D116:D117">$D$118</f>
        <v>180</v>
      </c>
    </row>
    <row r="117" spans="1:4" ht="39.75" customHeight="1">
      <c r="A117" s="25" t="s">
        <v>133</v>
      </c>
      <c r="B117" s="43">
        <f t="shared" si="2"/>
        <v>0</v>
      </c>
      <c r="C117" s="26" t="s">
        <v>9</v>
      </c>
      <c r="D117" s="27">
        <f t="shared" si="3"/>
        <v>180</v>
      </c>
    </row>
    <row r="118" spans="1:4" ht="36" customHeight="1">
      <c r="A118" s="25" t="s">
        <v>35</v>
      </c>
      <c r="B118" s="43" t="s">
        <v>134</v>
      </c>
      <c r="C118" s="26" t="s">
        <v>27</v>
      </c>
      <c r="D118" s="27">
        <v>180</v>
      </c>
    </row>
    <row r="119" spans="1:4" ht="40.5" customHeight="1">
      <c r="A119" s="19" t="s">
        <v>135</v>
      </c>
      <c r="B119" s="44" t="s">
        <v>136</v>
      </c>
      <c r="C119" s="20" t="s">
        <v>9</v>
      </c>
      <c r="D119" s="18">
        <f>$D$120</f>
        <v>7</v>
      </c>
    </row>
    <row r="120" spans="1:4" ht="42" customHeight="1">
      <c r="A120" s="25" t="s">
        <v>137</v>
      </c>
      <c r="B120" s="43" t="s">
        <v>138</v>
      </c>
      <c r="C120" s="26" t="s">
        <v>9</v>
      </c>
      <c r="D120" s="27">
        <f>$D$121</f>
        <v>7</v>
      </c>
    </row>
    <row r="121" spans="1:4" ht="28.5" customHeight="1">
      <c r="A121" s="25" t="s">
        <v>35</v>
      </c>
      <c r="B121" s="43" t="s">
        <v>138</v>
      </c>
      <c r="C121" s="26" t="s">
        <v>27</v>
      </c>
      <c r="D121" s="27">
        <v>7</v>
      </c>
    </row>
    <row r="122" spans="1:4" ht="15" customHeight="1">
      <c r="A122" s="45" t="s">
        <v>139</v>
      </c>
      <c r="B122" s="44" t="s">
        <v>140</v>
      </c>
      <c r="C122" s="42" t="s">
        <v>9</v>
      </c>
      <c r="D122" s="46">
        <f>D124</f>
        <v>10</v>
      </c>
    </row>
    <row r="123" spans="1:4" ht="20.25" customHeight="1">
      <c r="A123" s="25" t="s">
        <v>141</v>
      </c>
      <c r="B123" s="20" t="s">
        <v>140</v>
      </c>
      <c r="C123" s="22" t="s">
        <v>9</v>
      </c>
      <c r="D123" s="18">
        <f>$D$124</f>
        <v>10</v>
      </c>
    </row>
    <row r="124" spans="1:4" ht="25.5" customHeight="1">
      <c r="A124" s="28" t="s">
        <v>35</v>
      </c>
      <c r="B124" s="26" t="s">
        <v>140</v>
      </c>
      <c r="C124" s="26" t="s">
        <v>27</v>
      </c>
      <c r="D124" s="27">
        <v>10</v>
      </c>
    </row>
    <row r="125" spans="1:4" ht="72" customHeight="1">
      <c r="A125" s="30" t="s">
        <v>142</v>
      </c>
      <c r="B125" s="22" t="s">
        <v>143</v>
      </c>
      <c r="C125" s="22" t="s">
        <v>9</v>
      </c>
      <c r="D125" s="23">
        <f>$D$126</f>
        <v>50</v>
      </c>
    </row>
    <row r="126" spans="1:4" ht="28.5" customHeight="1">
      <c r="A126" s="28" t="s">
        <v>144</v>
      </c>
      <c r="B126" s="26" t="s">
        <v>143</v>
      </c>
      <c r="C126" s="26" t="s">
        <v>145</v>
      </c>
      <c r="D126" s="27">
        <v>50</v>
      </c>
    </row>
    <row r="127" spans="1:4" ht="67.5">
      <c r="A127" s="30" t="s">
        <v>146</v>
      </c>
      <c r="B127" s="22">
        <f>$B$128</f>
        <v>0</v>
      </c>
      <c r="C127" s="22" t="s">
        <v>9</v>
      </c>
      <c r="D127" s="23">
        <f>D128</f>
        <v>434.53</v>
      </c>
    </row>
    <row r="128" spans="1:4" ht="24" customHeight="1">
      <c r="A128" s="47" t="s">
        <v>147</v>
      </c>
      <c r="B128" s="26" t="s">
        <v>148</v>
      </c>
      <c r="C128" s="26" t="s">
        <v>149</v>
      </c>
      <c r="D128" s="27">
        <v>434.53</v>
      </c>
    </row>
    <row r="129" spans="1:4" ht="61.5" customHeight="1">
      <c r="A129" s="21" t="s">
        <v>150</v>
      </c>
      <c r="B129" s="22" t="s">
        <v>151</v>
      </c>
      <c r="C129" s="22" t="s">
        <v>9</v>
      </c>
      <c r="D129" s="23">
        <f>D130+D133</f>
        <v>75</v>
      </c>
    </row>
    <row r="130" spans="1:4" ht="25.5" customHeight="1">
      <c r="A130" s="28" t="s">
        <v>152</v>
      </c>
      <c r="B130" s="26" t="s">
        <v>153</v>
      </c>
      <c r="C130" s="26" t="s">
        <v>9</v>
      </c>
      <c r="D130" s="27">
        <v>20.6</v>
      </c>
    </row>
    <row r="131" spans="1:4" ht="25.5" customHeight="1">
      <c r="A131" s="28" t="s">
        <v>35</v>
      </c>
      <c r="B131" s="26" t="s">
        <v>154</v>
      </c>
      <c r="C131" s="26" t="s">
        <v>27</v>
      </c>
      <c r="D131" s="27">
        <v>20.6</v>
      </c>
    </row>
    <row r="132" spans="1:4" ht="25.5" customHeight="1">
      <c r="A132" s="28" t="s">
        <v>155</v>
      </c>
      <c r="B132" s="26" t="s">
        <v>156</v>
      </c>
      <c r="C132" s="26" t="s">
        <v>9</v>
      </c>
      <c r="D132" s="27">
        <f>$D$133</f>
        <v>54.4</v>
      </c>
    </row>
    <row r="133" spans="1:4" ht="25.5" customHeight="1">
      <c r="A133" s="28" t="s">
        <v>35</v>
      </c>
      <c r="B133" s="26" t="s">
        <v>156</v>
      </c>
      <c r="C133" s="26" t="s">
        <v>27</v>
      </c>
      <c r="D133" s="27">
        <v>54.4</v>
      </c>
    </row>
    <row r="134" spans="1:4" ht="44.25" customHeight="1">
      <c r="A134" s="30" t="s">
        <v>157</v>
      </c>
      <c r="B134" s="22" t="s">
        <v>158</v>
      </c>
      <c r="C134" s="22" t="s">
        <v>9</v>
      </c>
      <c r="D134" s="23">
        <f aca="true" t="shared" si="4" ref="D134:D135">D135</f>
        <v>52.3</v>
      </c>
    </row>
    <row r="135" spans="1:4" ht="27.75" customHeight="1">
      <c r="A135" s="28" t="s">
        <v>159</v>
      </c>
      <c r="B135" s="26" t="s">
        <v>160</v>
      </c>
      <c r="C135" s="26" t="s">
        <v>9</v>
      </c>
      <c r="D135" s="27">
        <f t="shared" si="4"/>
        <v>52.3</v>
      </c>
    </row>
    <row r="136" spans="1:8" ht="16.5" customHeight="1">
      <c r="A136" s="47" t="s">
        <v>161</v>
      </c>
      <c r="B136" s="26" t="s">
        <v>160</v>
      </c>
      <c r="C136" s="26" t="s">
        <v>162</v>
      </c>
      <c r="D136" s="27">
        <v>52.3</v>
      </c>
      <c r="G136" s="48"/>
      <c r="H136" s="48"/>
    </row>
    <row r="137" spans="1:8" ht="52.5" customHeight="1">
      <c r="A137" s="49" t="s">
        <v>163</v>
      </c>
      <c r="B137" s="49"/>
      <c r="C137" s="49"/>
      <c r="D137" t="s">
        <v>164</v>
      </c>
      <c r="G137" s="50"/>
      <c r="H137" s="50"/>
    </row>
    <row r="138" ht="49.5" customHeight="1"/>
    <row r="139" ht="42.75" customHeight="1"/>
  </sheetData>
  <sheetProtection selectLockedCells="1" selectUnlockedCells="1"/>
  <mergeCells count="9">
    <mergeCell ref="B2:D2"/>
    <mergeCell ref="B4:D4"/>
    <mergeCell ref="A5:D5"/>
    <mergeCell ref="A7:A12"/>
    <mergeCell ref="B7:B9"/>
    <mergeCell ref="C7:C9"/>
    <mergeCell ref="D7:D9"/>
    <mergeCell ref="A137:C137"/>
    <mergeCell ref="G137:H137"/>
  </mergeCells>
  <printOptions/>
  <pageMargins left="0.7875" right="0.39375" top="0.7875" bottom="0.5902777777777778" header="0.5118055555555555" footer="0.5118055555555555"/>
  <pageSetup horizontalDpi="300" verticalDpi="3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2021-09-28T12:33:13Z</cp:lastPrinted>
  <dcterms:created xsi:type="dcterms:W3CDTF">2007-11-22T11:44:02Z</dcterms:created>
  <dcterms:modified xsi:type="dcterms:W3CDTF">2021-09-28T12:33:18Z</dcterms:modified>
  <cp:category/>
  <cp:version/>
  <cp:contentType/>
  <cp:contentStatus/>
</cp:coreProperties>
</file>