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'Лист1'!$A$20</definedName>
    <definedName name="_ftn3" localSheetId="0">'Лист1'!#REF!</definedName>
    <definedName name="_ftn4" localSheetId="0">'Лист1'!#REF!</definedName>
    <definedName name="_ftnref1" localSheetId="0">'Лист1'!$B$8</definedName>
    <definedName name="_ftnref4" localSheetId="0">'Лист1'!$F$9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<sst xmlns="http://schemas.openxmlformats.org/spreadsheetml/2006/main" count="426" uniqueCount="136">
  <si>
    <t>Приложение №3 к решению Совета народных депутатов муниципального образования   "Келермесское сельское поселение"  от 15.07. 2021г   №171</t>
  </si>
  <si>
    <t>Распределение расходов бюджета муниципального  образования " Келермесское сельское поселение"   на 2021год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</si>
  <si>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</si>
  <si>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</si>
  <si>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2021г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</si>
  <si>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</si>
  <si>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</si>
  <si>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</si>
  <si>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</si>
  <si>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</si>
  <si>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</si>
  <si>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</si>
  <si>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</si>
  <si>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</si>
  <si>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</si>
  <si>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</si>
  <si>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</si>
  <si>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</si>
  <si>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</si>
  <si>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</si>
  <si>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</si>
  <si>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</si>
  <si>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</si>
  <si>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</si>
  <si>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</si>
  <si>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</si>
  <si>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</si>
  <si>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</si>
  <si>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</si>
  <si>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</si>
  <si>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</si>
  <si>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</si>
  <si>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</si>
  <si>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</si>
  <si>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</si>
  <si>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</si>
  <si>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</si>
  <si>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</si>
  <si>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</si>
  <si>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</si>
  <si>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Резервные фонды</t>
  </si>
  <si>
    <t>11</t>
  </si>
  <si>
    <t>Резервные фонды местных администраций</t>
  </si>
  <si>
    <t>62 0 00 0Ж110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</si>
  <si>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</si>
  <si>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</si>
  <si>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</si>
  <si>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</si>
  <si>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</si>
  <si>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62 0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</si>
  <si>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</si>
  <si>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</si>
  <si>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</si>
  <si>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</si>
  <si>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</si>
  <si>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</si>
  <si>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61 0 00 61010</t>
  </si>
  <si>
    <t>Осуществление полномочий по проведению Всероссийской переписи населения</t>
  </si>
  <si>
    <t>61 0 00 54690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</si>
  <si>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</si>
  <si>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00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</si>
  <si>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</si>
  <si>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6П 0 00 00000</t>
  </si>
  <si>
    <t>Иные бюджетные ассигнования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</si>
  <si>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</si>
  <si>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</si>
  <si>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</si>
  <si>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</si>
  <si>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61 0 00 51180</t>
  </si>
  <si>
    <t>Оплата труда и начисления на оплату труда</t>
  </si>
  <si>
    <t>120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</si>
  <si>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</si>
  <si>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</si>
  <si>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</si>
  <si>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6Т 0 00 00000</t>
  </si>
  <si>
    <t>Муниципальная программа "Обеспечение первичных мер пожарной безопасности в МО "Келермесское сельское поселение"</t>
  </si>
  <si>
    <t>Национальная экономика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</si>
  <si>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</si>
  <si>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09</t>
  </si>
  <si>
    <t xml:space="preserve"> 6К 0  00 00000  </t>
  </si>
  <si>
    <t>Дорожный фонд МО "Келермесское сельское поселение"</t>
  </si>
  <si>
    <t xml:space="preserve">6К 0  00 00000 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</si>
  <si>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</si>
  <si>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</si>
  <si>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12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</si>
  <si>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</si>
  <si>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</si>
  <si>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</si>
  <si>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</si>
  <si>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</si>
  <si>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Благоустройство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</si>
  <si>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</si>
  <si>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>6Э 0 00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</si>
  <si>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</si>
  <si>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</si>
  <si>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поселение"на 2020-2024гг</t>
  </si>
  <si>
    <t>6Б 1 00 00000</t>
  </si>
  <si>
    <t>Подпрограмма "Содержание и ремонт памятников МО "Келермесское сельское поселение"на 2020-2024гг.</t>
  </si>
  <si>
    <t>6Б 2 00 00000</t>
  </si>
  <si>
    <t>Подпрограмма "Содержание мест захоронения МО "Келермесское сельское поселение"на 2020-2024гг.</t>
  </si>
  <si>
    <t>6Б 3 00 00000</t>
  </si>
  <si>
    <t>Муниципальная программа "Формирование современной городской среды на территории МО "Келермесское сельское поселение"</t>
  </si>
  <si>
    <t>6В 0 00 00000</t>
  </si>
  <si>
    <t>Реализация иных мероприятий в рамках непрограммных мероприятий МО "Келермесское сельское поселение" по благоустройству поселения</t>
  </si>
  <si>
    <t>62 0 00 0Ж500</t>
  </si>
  <si>
    <t>Молодежная политика и оздоровление детей</t>
  </si>
  <si>
    <t>07</t>
  </si>
  <si>
    <t>Антинаркотическая программа муниципального образования "Келермесское сельское поселение" на 2020-2023г</t>
  </si>
  <si>
    <t>6Н 0 00 00000</t>
  </si>
  <si>
    <t>Культура</t>
  </si>
  <si>
    <t>08</t>
  </si>
  <si>
    <t xml:space="preserve">Культура и кинематография </t>
  </si>
  <si>
    <t>62 0 00 0Ж810</t>
  </si>
  <si>
    <t xml:space="preserve">Культура </t>
  </si>
  <si>
    <t>Другие вопросы в области культуры , кинемотографии</t>
  </si>
  <si>
    <t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2018-2022г.</t>
  </si>
  <si>
    <t>6А 0 00 00000</t>
  </si>
  <si>
    <t>600</t>
  </si>
  <si>
    <t>Социальная политика</t>
  </si>
  <si>
    <t>Пенсионное обеспечение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</si>
  <si>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</si>
  <si>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62 0 00 0Ж600</t>
  </si>
  <si>
    <t>Меры социальной поддержки населения по публичным нормативным обязательствам</t>
  </si>
  <si>
    <t>300</t>
  </si>
  <si>
    <t>Физическая культура и спорт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</si>
  <si>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</si>
  <si>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</si>
  <si>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Межбюджетные трансферты общего характера бюджетам бюджетной системы Российской Федерации</t>
  </si>
  <si>
    <t>14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</si>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</sst>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0"/>
    <numFmt numFmtId="167" formatCode="@"/>
  </numFmts>
  <fonts count="1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wrapText="1"/>
    </xf>
    <xf numFmtId="166" fontId="9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9" fillId="2" borderId="1" xfId="15" applyNumberFormat="1" applyFont="1" applyFill="1" applyBorder="1" applyAlignment="1" applyProtection="1">
      <alignment horizontal="right" wrapText="1"/>
      <protection/>
    </xf>
    <xf numFmtId="166" fontId="10" fillId="2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right" wrapText="1"/>
    </xf>
    <xf numFmtId="166" fontId="9" fillId="0" borderId="1" xfId="15" applyNumberFormat="1" applyFont="1" applyFill="1" applyBorder="1" applyAlignment="1" applyProtection="1">
      <alignment horizontal="right" wrapText="1"/>
      <protection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>
      <alignment wrapText="1"/>
    </xf>
    <xf numFmtId="164" fontId="14" fillId="2" borderId="1" xfId="0" applyFont="1" applyFill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4" fontId="14" fillId="0" borderId="1" xfId="0" applyFont="1" applyBorder="1" applyAlignment="1">
      <alignment wrapText="1"/>
    </xf>
    <xf numFmtId="164" fontId="14" fillId="2" borderId="0" xfId="0" applyFont="1" applyFill="1" applyAlignment="1">
      <alignment wrapText="1" shrinkToFit="1"/>
    </xf>
    <xf numFmtId="164" fontId="9" fillId="2" borderId="1" xfId="0" applyFont="1" applyFill="1" applyBorder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0" fillId="0" borderId="1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8"/>
  <sheetViews>
    <sheetView tabSelected="1" view="pageBreakPreview" zoomScale="118" zoomScaleSheetLayoutView="118" workbookViewId="0" topLeftCell="A7">
      <selection activeCell="A5" sqref="A5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51.75" customHeight="1">
      <c r="D2" s="1" t="s">
        <v>0</v>
      </c>
      <c r="E2" s="1"/>
      <c r="F2" s="1"/>
      <c r="G2" s="1"/>
      <c r="H2" s="1"/>
    </row>
    <row r="3" spans="4:8" ht="13.5" customHeight="1">
      <c r="D3" s="2"/>
      <c r="E3" s="2"/>
      <c r="F3" s="2"/>
      <c r="G3" s="2"/>
      <c r="H3" s="2"/>
    </row>
    <row r="4" spans="4:8" ht="51.75" customHeight="1">
      <c r="D4" s="1"/>
      <c r="E4" s="1"/>
      <c r="F4" s="1"/>
      <c r="G4" s="1"/>
      <c r="H4" s="1"/>
    </row>
    <row r="5" spans="1:8" ht="45" customHeight="1">
      <c r="A5" s="3" t="s">
        <v>1</v>
      </c>
      <c r="B5" s="3"/>
      <c r="C5" s="3"/>
      <c r="D5" s="3"/>
      <c r="E5" s="3"/>
      <c r="F5" s="3"/>
      <c r="G5" s="3"/>
      <c r="H5" s="3"/>
    </row>
    <row r="6" spans="1:8" ht="10.5" customHeight="1">
      <c r="A6" s="4"/>
      <c r="B6" s="4"/>
      <c r="C6" s="4"/>
      <c r="D6" s="4"/>
      <c r="E6" s="4"/>
      <c r="F6" s="4"/>
      <c r="G6" s="4"/>
      <c r="H6" s="4"/>
    </row>
    <row r="7" spans="1:8" ht="12.75" customHeight="1">
      <c r="A7" s="5" t="s">
        <v>2</v>
      </c>
      <c r="B7" s="6" t="s">
        <v>3</v>
      </c>
      <c r="C7" s="6"/>
      <c r="D7" s="6"/>
      <c r="E7" s="6"/>
      <c r="F7" s="6"/>
      <c r="G7" s="6"/>
      <c r="H7" s="7" t="s">
        <v>4</v>
      </c>
    </row>
    <row r="8" spans="1:8" ht="23.25" customHeight="1">
      <c r="A8" s="5"/>
      <c r="B8" s="8" t="s">
        <v>5</v>
      </c>
      <c r="C8" s="5" t="s">
        <v>6</v>
      </c>
      <c r="D8" s="5"/>
      <c r="E8" s="5"/>
      <c r="F8" s="5"/>
      <c r="G8" s="5"/>
      <c r="H8" s="7"/>
    </row>
    <row r="9" spans="1:8" ht="12.75" customHeight="1">
      <c r="A9" s="5"/>
      <c r="B9" s="8"/>
      <c r="C9" s="5" t="s">
        <v>7</v>
      </c>
      <c r="D9" s="5" t="s">
        <v>8</v>
      </c>
      <c r="E9" s="5" t="s">
        <v>9</v>
      </c>
      <c r="F9" s="9" t="s">
        <v>10</v>
      </c>
      <c r="G9" s="10" t="s">
        <v>11</v>
      </c>
      <c r="H9" s="9" t="s">
        <v>12</v>
      </c>
    </row>
    <row r="10" spans="1:8" ht="12.75">
      <c r="A10" s="5"/>
      <c r="B10" s="8"/>
      <c r="C10" s="5"/>
      <c r="D10" s="5"/>
      <c r="E10" s="5"/>
      <c r="F10" s="9"/>
      <c r="G10" s="10"/>
      <c r="H10" s="9"/>
    </row>
    <row r="11" spans="1:8" ht="12.75">
      <c r="A11" s="5"/>
      <c r="B11" s="8"/>
      <c r="C11" s="5"/>
      <c r="D11" s="5"/>
      <c r="E11" s="5"/>
      <c r="F11" s="9"/>
      <c r="G11" s="10"/>
      <c r="H11" s="9"/>
    </row>
    <row r="12" spans="1:8" ht="12.75">
      <c r="A12" s="5"/>
      <c r="B12" s="8"/>
      <c r="C12" s="5"/>
      <c r="D12" s="5"/>
      <c r="E12" s="5"/>
      <c r="F12" s="9"/>
      <c r="G12" s="10"/>
      <c r="H12" s="9"/>
    </row>
    <row r="13" spans="1:8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11"/>
      <c r="H13" s="5"/>
    </row>
    <row r="14" spans="1:8" ht="12.75">
      <c r="A14" s="12" t="s">
        <v>13</v>
      </c>
      <c r="B14" s="5"/>
      <c r="C14" s="5"/>
      <c r="D14" s="5"/>
      <c r="E14" s="5"/>
      <c r="F14" s="5"/>
      <c r="G14" s="11"/>
      <c r="H14" s="13">
        <f>H18+H21+H26+H29+H45+H54+H60+H78+H81+H88+H92+H95+H50</f>
        <v>10233.003</v>
      </c>
    </row>
    <row r="15" spans="1:8" ht="38.25">
      <c r="A15" s="14" t="s">
        <v>14</v>
      </c>
      <c r="B15" s="15">
        <v>743</v>
      </c>
      <c r="C15" s="16" t="s">
        <v>15</v>
      </c>
      <c r="D15" s="16" t="s">
        <v>15</v>
      </c>
      <c r="E15" s="16" t="s">
        <v>16</v>
      </c>
      <c r="F15" s="16" t="s">
        <v>17</v>
      </c>
      <c r="G15" s="17"/>
      <c r="H15" s="13">
        <f>$H$14</f>
        <v>10233.003</v>
      </c>
    </row>
    <row r="16" spans="1:8" ht="13.5" customHeight="1">
      <c r="A16" s="18" t="s">
        <v>18</v>
      </c>
      <c r="B16" s="19"/>
      <c r="C16" s="20" t="s">
        <v>19</v>
      </c>
      <c r="D16" s="20" t="s">
        <v>15</v>
      </c>
      <c r="E16" s="20" t="s">
        <v>16</v>
      </c>
      <c r="F16" s="20" t="s">
        <v>17</v>
      </c>
      <c r="G16" s="21"/>
      <c r="H16" s="22">
        <f>$H$17</f>
        <v>5824.87</v>
      </c>
    </row>
    <row r="17" spans="1:8" ht="25.5" customHeight="1">
      <c r="A17" s="14" t="s">
        <v>20</v>
      </c>
      <c r="B17" s="15"/>
      <c r="C17" s="16" t="s">
        <v>19</v>
      </c>
      <c r="D17" s="16" t="s">
        <v>15</v>
      </c>
      <c r="E17" s="16" t="s">
        <v>21</v>
      </c>
      <c r="F17" s="16" t="s">
        <v>17</v>
      </c>
      <c r="G17" s="17"/>
      <c r="H17" s="23">
        <f>H18+H21+H26+H29</f>
        <v>5824.87</v>
      </c>
    </row>
    <row r="18" spans="1:8" ht="52.5" customHeight="1">
      <c r="A18" s="14" t="s">
        <v>22</v>
      </c>
      <c r="B18" s="24"/>
      <c r="C18" s="24" t="s">
        <v>23</v>
      </c>
      <c r="D18" s="24" t="s">
        <v>24</v>
      </c>
      <c r="E18" s="24" t="s">
        <v>25</v>
      </c>
      <c r="F18" s="24" t="s">
        <v>26</v>
      </c>
      <c r="G18" s="17"/>
      <c r="H18" s="25">
        <f aca="true" t="shared" si="0" ref="H18:H19">H19</f>
        <v>1025.31</v>
      </c>
    </row>
    <row r="19" spans="1:8" ht="15" customHeight="1">
      <c r="A19" s="14" t="s">
        <v>27</v>
      </c>
      <c r="B19" s="24"/>
      <c r="C19" s="16" t="s">
        <v>19</v>
      </c>
      <c r="D19" s="16" t="s">
        <v>28</v>
      </c>
      <c r="E19" s="16" t="s">
        <v>29</v>
      </c>
      <c r="F19" s="16" t="s">
        <v>17</v>
      </c>
      <c r="G19" s="11"/>
      <c r="H19" s="26">
        <f t="shared" si="0"/>
        <v>1025.31</v>
      </c>
    </row>
    <row r="20" spans="1:8" ht="26.25" customHeight="1">
      <c r="A20" s="14" t="s">
        <v>30</v>
      </c>
      <c r="B20" s="24"/>
      <c r="C20" s="16" t="s">
        <v>19</v>
      </c>
      <c r="D20" s="16" t="s">
        <v>28</v>
      </c>
      <c r="E20" s="16" t="s">
        <v>29</v>
      </c>
      <c r="F20" s="16" t="s">
        <v>31</v>
      </c>
      <c r="G20" s="11"/>
      <c r="H20" s="26">
        <v>1025.31</v>
      </c>
    </row>
    <row r="21" spans="1:8" ht="92.25" customHeight="1">
      <c r="A21" s="18" t="s">
        <v>32</v>
      </c>
      <c r="B21" s="24"/>
      <c r="C21" s="16" t="s">
        <v>19</v>
      </c>
      <c r="D21" s="16" t="s">
        <v>33</v>
      </c>
      <c r="E21" s="16" t="s">
        <v>16</v>
      </c>
      <c r="F21" s="16" t="s">
        <v>26</v>
      </c>
      <c r="G21" s="17"/>
      <c r="H21" s="25">
        <f>H24+H25</f>
        <v>3898.5099999999998</v>
      </c>
    </row>
    <row r="22" spans="1:8" ht="24" customHeight="1">
      <c r="A22" s="14" t="s">
        <v>34</v>
      </c>
      <c r="B22" s="24"/>
      <c r="C22" s="16" t="s">
        <v>19</v>
      </c>
      <c r="D22" s="16" t="s">
        <v>33</v>
      </c>
      <c r="E22" s="16" t="s">
        <v>35</v>
      </c>
      <c r="F22" s="16" t="s">
        <v>17</v>
      </c>
      <c r="G22" s="11"/>
      <c r="H22" s="26">
        <f>H23</f>
        <v>3514.91</v>
      </c>
    </row>
    <row r="23" spans="1:8" ht="25.5">
      <c r="A23" s="14" t="s">
        <v>36</v>
      </c>
      <c r="B23" s="27"/>
      <c r="C23" s="16" t="s">
        <v>19</v>
      </c>
      <c r="D23" s="16" t="s">
        <v>33</v>
      </c>
      <c r="E23" s="16" t="s">
        <v>37</v>
      </c>
      <c r="F23" s="16" t="s">
        <v>17</v>
      </c>
      <c r="G23" s="11"/>
      <c r="H23" s="26">
        <f>$H$24</f>
        <v>3514.91</v>
      </c>
    </row>
    <row r="24" spans="1:8" ht="24.75" customHeight="1">
      <c r="A24" s="14" t="s">
        <v>30</v>
      </c>
      <c r="B24" s="24"/>
      <c r="C24" s="16" t="s">
        <v>19</v>
      </c>
      <c r="D24" s="16" t="s">
        <v>33</v>
      </c>
      <c r="E24" s="16" t="s">
        <v>37</v>
      </c>
      <c r="F24" s="16" t="s">
        <v>31</v>
      </c>
      <c r="G24" s="11"/>
      <c r="H24" s="26">
        <v>3514.91</v>
      </c>
    </row>
    <row r="25" spans="1:8" ht="26.25" customHeight="1">
      <c r="A25" s="28" t="s">
        <v>38</v>
      </c>
      <c r="B25" s="24"/>
      <c r="C25" s="16" t="s">
        <v>19</v>
      </c>
      <c r="D25" s="16" t="s">
        <v>33</v>
      </c>
      <c r="E25" s="16" t="s">
        <v>37</v>
      </c>
      <c r="F25" s="16" t="s">
        <v>39</v>
      </c>
      <c r="G25" s="11"/>
      <c r="H25" s="26">
        <v>383.6</v>
      </c>
    </row>
    <row r="26" spans="1:8" ht="15.75" customHeight="1">
      <c r="A26" s="29" t="s">
        <v>40</v>
      </c>
      <c r="B26" s="27"/>
      <c r="C26" s="20" t="s">
        <v>19</v>
      </c>
      <c r="D26" s="20" t="s">
        <v>41</v>
      </c>
      <c r="E26" s="20" t="s">
        <v>16</v>
      </c>
      <c r="F26" s="20" t="s">
        <v>17</v>
      </c>
      <c r="G26" s="17"/>
      <c r="H26" s="25">
        <f aca="true" t="shared" si="1" ref="H26:H27">H27</f>
        <v>20</v>
      </c>
    </row>
    <row r="27" spans="1:8" ht="27.75" customHeight="1">
      <c r="A27" s="14" t="s">
        <v>42</v>
      </c>
      <c r="B27" s="14"/>
      <c r="C27" s="16" t="s">
        <v>19</v>
      </c>
      <c r="D27" s="16" t="s">
        <v>41</v>
      </c>
      <c r="E27" s="16" t="s">
        <v>43</v>
      </c>
      <c r="F27" s="16" t="s">
        <v>17</v>
      </c>
      <c r="G27" s="11"/>
      <c r="H27" s="26">
        <f t="shared" si="1"/>
        <v>20</v>
      </c>
    </row>
    <row r="28" spans="1:8" ht="13.5" customHeight="1">
      <c r="A28" s="14" t="s">
        <v>44</v>
      </c>
      <c r="B28" s="27"/>
      <c r="C28" s="16" t="s">
        <v>19</v>
      </c>
      <c r="D28" s="16" t="s">
        <v>41</v>
      </c>
      <c r="E28" s="16" t="s">
        <v>43</v>
      </c>
      <c r="F28" s="16" t="s">
        <v>45</v>
      </c>
      <c r="G28" s="11"/>
      <c r="H28" s="26">
        <v>20</v>
      </c>
    </row>
    <row r="29" spans="1:8" ht="48.75" customHeight="1">
      <c r="A29" s="18" t="s">
        <v>46</v>
      </c>
      <c r="B29" s="24"/>
      <c r="C29" s="20" t="s">
        <v>19</v>
      </c>
      <c r="D29" s="20" t="s">
        <v>47</v>
      </c>
      <c r="E29" s="20" t="s">
        <v>16</v>
      </c>
      <c r="F29" s="20" t="s">
        <v>26</v>
      </c>
      <c r="G29" s="17"/>
      <c r="H29" s="25">
        <f>H30+H36+H41+H43</f>
        <v>881.0500000000001</v>
      </c>
    </row>
    <row r="30" spans="1:8" ht="24.75" customHeight="1">
      <c r="A30" s="14" t="s">
        <v>48</v>
      </c>
      <c r="B30" s="24"/>
      <c r="C30" s="16" t="s">
        <v>19</v>
      </c>
      <c r="D30" s="16" t="s">
        <v>47</v>
      </c>
      <c r="E30" s="16" t="s">
        <v>49</v>
      </c>
      <c r="F30" s="16" t="s">
        <v>17</v>
      </c>
      <c r="G30" s="17"/>
      <c r="H30" s="26">
        <f>H31+H32+H33+H34+H35</f>
        <v>778.85</v>
      </c>
    </row>
    <row r="31" spans="1:8" ht="24.75" customHeight="1">
      <c r="A31" s="14" t="s">
        <v>38</v>
      </c>
      <c r="B31" s="24"/>
      <c r="C31" s="16" t="s">
        <v>19</v>
      </c>
      <c r="D31" s="16" t="s">
        <v>47</v>
      </c>
      <c r="E31" s="16" t="s">
        <v>49</v>
      </c>
      <c r="F31" s="16" t="s">
        <v>39</v>
      </c>
      <c r="G31" s="17"/>
      <c r="H31" s="26">
        <v>589.85</v>
      </c>
    </row>
    <row r="32" spans="1:8" ht="24.75" customHeight="1">
      <c r="A32" s="14" t="s">
        <v>50</v>
      </c>
      <c r="B32" s="24"/>
      <c r="C32" s="16" t="s">
        <v>19</v>
      </c>
      <c r="D32" s="16" t="s">
        <v>47</v>
      </c>
      <c r="E32" s="16" t="s">
        <v>49</v>
      </c>
      <c r="F32" s="16" t="s">
        <v>45</v>
      </c>
      <c r="G32" s="17"/>
      <c r="H32" s="26">
        <v>130</v>
      </c>
    </row>
    <row r="33" spans="1:8" ht="24.75" customHeight="1">
      <c r="A33" s="14" t="s">
        <v>51</v>
      </c>
      <c r="B33" s="24"/>
      <c r="C33" s="16" t="s">
        <v>19</v>
      </c>
      <c r="D33" s="16" t="s">
        <v>47</v>
      </c>
      <c r="E33" s="16" t="s">
        <v>49</v>
      </c>
      <c r="F33" s="16" t="s">
        <v>45</v>
      </c>
      <c r="G33" s="17"/>
      <c r="H33" s="26">
        <v>17</v>
      </c>
    </row>
    <row r="34" spans="1:8" ht="24.75" customHeight="1">
      <c r="A34" s="14" t="s">
        <v>52</v>
      </c>
      <c r="B34" s="24"/>
      <c r="C34" s="16" t="s">
        <v>19</v>
      </c>
      <c r="D34" s="16" t="s">
        <v>47</v>
      </c>
      <c r="E34" s="16" t="s">
        <v>49</v>
      </c>
      <c r="F34" s="16" t="s">
        <v>45</v>
      </c>
      <c r="G34" s="17"/>
      <c r="H34" s="26">
        <v>32</v>
      </c>
    </row>
    <row r="35" spans="1:8" ht="24.75" customHeight="1">
      <c r="A35" s="14" t="s">
        <v>52</v>
      </c>
      <c r="B35" s="24"/>
      <c r="C35" s="16" t="s">
        <v>19</v>
      </c>
      <c r="D35" s="16" t="s">
        <v>47</v>
      </c>
      <c r="E35" s="16" t="s">
        <v>53</v>
      </c>
      <c r="F35" s="16" t="s">
        <v>45</v>
      </c>
      <c r="G35" s="17"/>
      <c r="H35" s="26">
        <v>10</v>
      </c>
    </row>
    <row r="36" spans="1:8" ht="50.25" customHeight="1">
      <c r="A36" s="18" t="s">
        <v>54</v>
      </c>
      <c r="B36" s="24"/>
      <c r="C36" s="16" t="s">
        <v>19</v>
      </c>
      <c r="D36" s="16" t="s">
        <v>47</v>
      </c>
      <c r="E36" s="16" t="s">
        <v>21</v>
      </c>
      <c r="F36" s="16" t="s">
        <v>17</v>
      </c>
      <c r="G36" s="17"/>
      <c r="H36" s="25">
        <f>H37+H39</f>
        <v>82.2</v>
      </c>
    </row>
    <row r="37" spans="1:8" ht="50.25" customHeight="1">
      <c r="A37" s="14" t="s">
        <v>55</v>
      </c>
      <c r="B37" s="24"/>
      <c r="C37" s="16" t="s">
        <v>19</v>
      </c>
      <c r="D37" s="16" t="s">
        <v>47</v>
      </c>
      <c r="E37" s="16" t="s">
        <v>56</v>
      </c>
      <c r="F37" s="16" t="s">
        <v>17</v>
      </c>
      <c r="G37" s="17"/>
      <c r="H37" s="26">
        <f>H38</f>
        <v>33</v>
      </c>
    </row>
    <row r="38" spans="1:8" ht="26.25" customHeight="1">
      <c r="A38" s="28" t="s">
        <v>38</v>
      </c>
      <c r="B38" s="24"/>
      <c r="C38" s="16" t="s">
        <v>19</v>
      </c>
      <c r="D38" s="16" t="s">
        <v>47</v>
      </c>
      <c r="E38" s="16" t="s">
        <v>56</v>
      </c>
      <c r="F38" s="16" t="s">
        <v>39</v>
      </c>
      <c r="G38" s="17"/>
      <c r="H38" s="26">
        <v>33</v>
      </c>
    </row>
    <row r="39" spans="1:8" ht="42" customHeight="1">
      <c r="A39" s="14" t="s">
        <v>57</v>
      </c>
      <c r="B39" s="24"/>
      <c r="C39" s="16" t="s">
        <v>19</v>
      </c>
      <c r="D39" s="16" t="s">
        <v>47</v>
      </c>
      <c r="E39" s="16" t="s">
        <v>58</v>
      </c>
      <c r="F39" s="16" t="s">
        <v>17</v>
      </c>
      <c r="G39" s="17"/>
      <c r="H39" s="26">
        <f>$H$40</f>
        <v>49.2</v>
      </c>
    </row>
    <row r="40" spans="1:8" ht="26.25" customHeight="1">
      <c r="A40" s="28" t="s">
        <v>38</v>
      </c>
      <c r="B40" s="24"/>
      <c r="C40" s="16" t="s">
        <v>19</v>
      </c>
      <c r="D40" s="16" t="s">
        <v>47</v>
      </c>
      <c r="E40" s="16" t="s">
        <v>58</v>
      </c>
      <c r="F40" s="16" t="s">
        <v>39</v>
      </c>
      <c r="G40" s="17"/>
      <c r="H40" s="26">
        <v>49.2</v>
      </c>
    </row>
    <row r="41" spans="1:8" ht="114" customHeight="1">
      <c r="A41" s="30" t="s">
        <v>59</v>
      </c>
      <c r="B41" s="31"/>
      <c r="C41" s="16" t="s">
        <v>19</v>
      </c>
      <c r="D41" s="16" t="s">
        <v>47</v>
      </c>
      <c r="E41" s="16" t="s">
        <v>60</v>
      </c>
      <c r="F41" s="16" t="s">
        <v>17</v>
      </c>
      <c r="G41" s="17"/>
      <c r="H41" s="25">
        <f>$H$42</f>
        <v>10</v>
      </c>
    </row>
    <row r="42" spans="1:8" ht="31.5" customHeight="1">
      <c r="A42" s="28" t="s">
        <v>38</v>
      </c>
      <c r="B42" s="24"/>
      <c r="C42" s="16" t="s">
        <v>19</v>
      </c>
      <c r="D42" s="16" t="s">
        <v>47</v>
      </c>
      <c r="E42" s="16" t="s">
        <v>60</v>
      </c>
      <c r="F42" s="16" t="s">
        <v>39</v>
      </c>
      <c r="G42" s="17"/>
      <c r="H42" s="26">
        <v>10</v>
      </c>
    </row>
    <row r="43" spans="1:8" ht="86.25" customHeight="1">
      <c r="A43" s="30" t="s">
        <v>61</v>
      </c>
      <c r="B43" s="31"/>
      <c r="C43" s="16" t="s">
        <v>19</v>
      </c>
      <c r="D43" s="16" t="s">
        <v>47</v>
      </c>
      <c r="E43" s="16" t="s">
        <v>62</v>
      </c>
      <c r="F43" s="16" t="s">
        <v>17</v>
      </c>
      <c r="G43" s="17"/>
      <c r="H43" s="25">
        <f>H44</f>
        <v>10</v>
      </c>
    </row>
    <row r="44" spans="1:8" ht="31.5" customHeight="1">
      <c r="A44" s="28" t="s">
        <v>63</v>
      </c>
      <c r="B44" s="24"/>
      <c r="C44" s="16" t="s">
        <v>19</v>
      </c>
      <c r="D44" s="16" t="s">
        <v>47</v>
      </c>
      <c r="E44" s="16" t="s">
        <v>62</v>
      </c>
      <c r="F44" s="16" t="s">
        <v>45</v>
      </c>
      <c r="G44" s="17"/>
      <c r="H44" s="26">
        <v>10</v>
      </c>
    </row>
    <row r="45" spans="1:8" ht="25.5" customHeight="1">
      <c r="A45" s="32" t="s">
        <v>64</v>
      </c>
      <c r="B45" s="31"/>
      <c r="C45" s="20" t="s">
        <v>28</v>
      </c>
      <c r="D45" s="20" t="s">
        <v>15</v>
      </c>
      <c r="E45" s="20" t="s">
        <v>16</v>
      </c>
      <c r="F45" s="20" t="s">
        <v>17</v>
      </c>
      <c r="G45" s="21"/>
      <c r="H45" s="25">
        <f aca="true" t="shared" si="2" ref="H45:H46">H46</f>
        <v>241.6</v>
      </c>
    </row>
    <row r="46" spans="1:8" ht="25.5" customHeight="1">
      <c r="A46" s="28" t="s">
        <v>65</v>
      </c>
      <c r="B46" s="24"/>
      <c r="C46" s="16" t="s">
        <v>28</v>
      </c>
      <c r="D46" s="16" t="s">
        <v>66</v>
      </c>
      <c r="E46" s="16" t="s">
        <v>16</v>
      </c>
      <c r="F46" s="16" t="s">
        <v>17</v>
      </c>
      <c r="G46" s="17"/>
      <c r="H46" s="26">
        <f t="shared" si="2"/>
        <v>241.6</v>
      </c>
    </row>
    <row r="47" spans="1:8" ht="43.5" customHeight="1">
      <c r="A47" s="28" t="s">
        <v>67</v>
      </c>
      <c r="B47" s="24"/>
      <c r="C47" s="16" t="s">
        <v>28</v>
      </c>
      <c r="D47" s="16" t="s">
        <v>66</v>
      </c>
      <c r="E47" s="16" t="s">
        <v>68</v>
      </c>
      <c r="F47" s="16" t="s">
        <v>17</v>
      </c>
      <c r="G47" s="17"/>
      <c r="H47" s="26">
        <f>H48+H49</f>
        <v>241.6</v>
      </c>
    </row>
    <row r="48" spans="1:8" ht="30" customHeight="1">
      <c r="A48" s="28" t="s">
        <v>69</v>
      </c>
      <c r="B48" s="24"/>
      <c r="C48" s="16" t="s">
        <v>28</v>
      </c>
      <c r="D48" s="16" t="s">
        <v>66</v>
      </c>
      <c r="E48" s="16" t="s">
        <v>68</v>
      </c>
      <c r="F48" s="16" t="s">
        <v>70</v>
      </c>
      <c r="G48" s="17"/>
      <c r="H48" s="26">
        <v>221.6</v>
      </c>
    </row>
    <row r="49" spans="1:8" ht="29.25" customHeight="1">
      <c r="A49" s="28" t="s">
        <v>38</v>
      </c>
      <c r="B49" s="24"/>
      <c r="C49" s="16" t="s">
        <v>28</v>
      </c>
      <c r="D49" s="16" t="s">
        <v>66</v>
      </c>
      <c r="E49" s="16" t="s">
        <v>68</v>
      </c>
      <c r="F49" s="16" t="s">
        <v>39</v>
      </c>
      <c r="G49" s="17"/>
      <c r="H49" s="26">
        <v>20</v>
      </c>
    </row>
    <row r="50" spans="1:8" ht="41.25" customHeight="1">
      <c r="A50" s="32" t="s">
        <v>71</v>
      </c>
      <c r="B50" s="24"/>
      <c r="C50" s="20" t="s">
        <v>66</v>
      </c>
      <c r="D50" s="20" t="s">
        <v>15</v>
      </c>
      <c r="E50" s="20" t="s">
        <v>16</v>
      </c>
      <c r="F50" s="20" t="s">
        <v>17</v>
      </c>
      <c r="G50" s="21"/>
      <c r="H50" s="25">
        <f aca="true" t="shared" si="3" ref="H50:H52">$H$53</f>
        <v>100</v>
      </c>
    </row>
    <row r="51" spans="1:8" ht="30.75" customHeight="1">
      <c r="A51" s="32" t="s">
        <v>72</v>
      </c>
      <c r="B51" s="24"/>
      <c r="C51" s="20" t="s">
        <v>66</v>
      </c>
      <c r="D51" s="20" t="s">
        <v>73</v>
      </c>
      <c r="E51" s="16" t="s">
        <v>74</v>
      </c>
      <c r="F51" s="16" t="s">
        <v>17</v>
      </c>
      <c r="G51" s="17"/>
      <c r="H51" s="26">
        <f t="shared" si="3"/>
        <v>100</v>
      </c>
    </row>
    <row r="52" spans="1:8" ht="66" customHeight="1">
      <c r="A52" s="30" t="s">
        <v>75</v>
      </c>
      <c r="B52" s="24"/>
      <c r="C52" s="16" t="s">
        <v>66</v>
      </c>
      <c r="D52" s="16" t="s">
        <v>73</v>
      </c>
      <c r="E52" s="16" t="s">
        <v>74</v>
      </c>
      <c r="F52" s="16" t="s">
        <v>17</v>
      </c>
      <c r="G52" s="17"/>
      <c r="H52" s="25">
        <f t="shared" si="3"/>
        <v>100</v>
      </c>
    </row>
    <row r="53" spans="1:8" ht="31.5" customHeight="1">
      <c r="A53" s="28" t="s">
        <v>38</v>
      </c>
      <c r="B53" s="24"/>
      <c r="C53" s="16" t="s">
        <v>66</v>
      </c>
      <c r="D53" s="16" t="s">
        <v>73</v>
      </c>
      <c r="E53" s="16" t="s">
        <v>74</v>
      </c>
      <c r="F53" s="16" t="s">
        <v>39</v>
      </c>
      <c r="G53" s="17"/>
      <c r="H53" s="26">
        <v>100</v>
      </c>
    </row>
    <row r="54" spans="1:8" ht="29.25" customHeight="1">
      <c r="A54" s="32" t="s">
        <v>76</v>
      </c>
      <c r="B54" s="31"/>
      <c r="C54" s="20" t="s">
        <v>33</v>
      </c>
      <c r="D54" s="20" t="s">
        <v>15</v>
      </c>
      <c r="E54" s="20" t="s">
        <v>16</v>
      </c>
      <c r="F54" s="20" t="s">
        <v>17</v>
      </c>
      <c r="G54" s="21"/>
      <c r="H54" s="25">
        <f>H55+H58</f>
        <v>1899.4</v>
      </c>
    </row>
    <row r="55" spans="1:8" ht="148.5" customHeight="1">
      <c r="A55" s="33" t="s">
        <v>77</v>
      </c>
      <c r="B55" s="24"/>
      <c r="C55" s="16" t="s">
        <v>33</v>
      </c>
      <c r="D55" s="16" t="s">
        <v>78</v>
      </c>
      <c r="E55" s="16" t="s">
        <v>79</v>
      </c>
      <c r="F55" s="16" t="s">
        <v>17</v>
      </c>
      <c r="G55" s="17"/>
      <c r="H55" s="25">
        <f>H56+H57</f>
        <v>1849.4</v>
      </c>
    </row>
    <row r="56" spans="1:8" ht="29.25" customHeight="1">
      <c r="A56" s="28" t="s">
        <v>80</v>
      </c>
      <c r="B56" s="24"/>
      <c r="C56" s="16" t="s">
        <v>33</v>
      </c>
      <c r="D56" s="16" t="s">
        <v>78</v>
      </c>
      <c r="E56" s="16" t="s">
        <v>81</v>
      </c>
      <c r="F56" s="16" t="s">
        <v>39</v>
      </c>
      <c r="G56" s="17"/>
      <c r="H56" s="26">
        <v>1699.4</v>
      </c>
    </row>
    <row r="57" spans="1:8" ht="29.25" customHeight="1">
      <c r="A57" s="28" t="s">
        <v>80</v>
      </c>
      <c r="B57" s="24"/>
      <c r="C57" s="16" t="s">
        <v>33</v>
      </c>
      <c r="D57" s="16" t="s">
        <v>78</v>
      </c>
      <c r="E57" s="16" t="s">
        <v>81</v>
      </c>
      <c r="F57" s="16" t="s">
        <v>45</v>
      </c>
      <c r="G57" s="17"/>
      <c r="H57" s="26">
        <v>150</v>
      </c>
    </row>
    <row r="58" spans="1:8" ht="63.75">
      <c r="A58" s="34" t="s">
        <v>82</v>
      </c>
      <c r="B58" s="27"/>
      <c r="C58" s="16" t="s">
        <v>33</v>
      </c>
      <c r="D58" s="24">
        <v>12</v>
      </c>
      <c r="E58" s="16" t="s">
        <v>83</v>
      </c>
      <c r="F58" s="16" t="s">
        <v>17</v>
      </c>
      <c r="G58" s="17"/>
      <c r="H58" s="25">
        <f>H59</f>
        <v>50</v>
      </c>
    </row>
    <row r="59" spans="1:8" ht="41.25" customHeight="1">
      <c r="A59" s="14" t="s">
        <v>38</v>
      </c>
      <c r="B59" s="24"/>
      <c r="C59" s="16" t="s">
        <v>33</v>
      </c>
      <c r="D59" s="16" t="s">
        <v>84</v>
      </c>
      <c r="E59" s="16" t="s">
        <v>83</v>
      </c>
      <c r="F59" s="16" t="s">
        <v>39</v>
      </c>
      <c r="G59" s="17"/>
      <c r="H59" s="26">
        <v>50</v>
      </c>
    </row>
    <row r="60" spans="1:8" ht="29.25" customHeight="1">
      <c r="A60" s="18" t="s">
        <v>85</v>
      </c>
      <c r="B60" s="18"/>
      <c r="C60" s="20" t="s">
        <v>86</v>
      </c>
      <c r="D60" s="20" t="s">
        <v>15</v>
      </c>
      <c r="E60" s="16" t="s">
        <v>16</v>
      </c>
      <c r="F60" s="20" t="s">
        <v>17</v>
      </c>
      <c r="G60" s="21"/>
      <c r="H60" s="25">
        <f>H61+H64</f>
        <v>1538.303</v>
      </c>
    </row>
    <row r="61" spans="1:8" ht="15" customHeight="1">
      <c r="A61" s="14" t="s">
        <v>87</v>
      </c>
      <c r="B61" s="14"/>
      <c r="C61" s="16" t="s">
        <v>86</v>
      </c>
      <c r="D61" s="16" t="s">
        <v>28</v>
      </c>
      <c r="E61" s="16" t="s">
        <v>16</v>
      </c>
      <c r="F61" s="16" t="s">
        <v>17</v>
      </c>
      <c r="G61" s="17"/>
      <c r="H61" s="26">
        <f>$H$62</f>
        <v>100</v>
      </c>
    </row>
    <row r="62" spans="1:8" ht="94.5" customHeight="1">
      <c r="A62" s="35" t="s">
        <v>88</v>
      </c>
      <c r="B62" s="24"/>
      <c r="C62" s="16" t="s">
        <v>86</v>
      </c>
      <c r="D62" s="16" t="s">
        <v>28</v>
      </c>
      <c r="E62" s="16">
        <f>$E$63</f>
        <v>0</v>
      </c>
      <c r="F62" s="16" t="s">
        <v>17</v>
      </c>
      <c r="G62" s="17"/>
      <c r="H62" s="25">
        <f>$H$63</f>
        <v>100</v>
      </c>
    </row>
    <row r="63" spans="1:8" ht="37.5" customHeight="1">
      <c r="A63" s="28" t="s">
        <v>38</v>
      </c>
      <c r="B63" s="24"/>
      <c r="C63" s="16" t="s">
        <v>86</v>
      </c>
      <c r="D63" s="16" t="s">
        <v>28</v>
      </c>
      <c r="E63" s="16" t="s">
        <v>89</v>
      </c>
      <c r="F63" s="16" t="s">
        <v>39</v>
      </c>
      <c r="G63" s="17"/>
      <c r="H63" s="26">
        <v>100</v>
      </c>
    </row>
    <row r="64" spans="1:8" ht="15.75" customHeight="1">
      <c r="A64" s="18" t="s">
        <v>90</v>
      </c>
      <c r="B64" s="24"/>
      <c r="C64" s="20" t="s">
        <v>86</v>
      </c>
      <c r="D64" s="20" t="s">
        <v>66</v>
      </c>
      <c r="E64" s="16" t="s">
        <v>16</v>
      </c>
      <c r="F64" s="16" t="s">
        <v>17</v>
      </c>
      <c r="G64" s="17"/>
      <c r="H64" s="25">
        <f>H65+H67+H74+H76</f>
        <v>1438.303</v>
      </c>
    </row>
    <row r="65" spans="1:8" ht="76.5" customHeight="1">
      <c r="A65" s="34" t="s">
        <v>91</v>
      </c>
      <c r="B65" s="24"/>
      <c r="C65" s="16" t="s">
        <v>86</v>
      </c>
      <c r="D65" s="16" t="s">
        <v>66</v>
      </c>
      <c r="E65" s="16">
        <f>$E$66</f>
        <v>0</v>
      </c>
      <c r="F65" s="16" t="s">
        <v>17</v>
      </c>
      <c r="G65" s="17"/>
      <c r="H65" s="26">
        <f>$H$66</f>
        <v>15</v>
      </c>
    </row>
    <row r="66" spans="1:8" ht="34.5" customHeight="1">
      <c r="A66" s="14" t="s">
        <v>38</v>
      </c>
      <c r="B66" s="24"/>
      <c r="C66" s="16" t="s">
        <v>86</v>
      </c>
      <c r="D66" s="16" t="s">
        <v>66</v>
      </c>
      <c r="E66" s="16" t="s">
        <v>92</v>
      </c>
      <c r="F66" s="16" t="s">
        <v>39</v>
      </c>
      <c r="G66" s="17"/>
      <c r="H66" s="26">
        <v>15</v>
      </c>
    </row>
    <row r="67" spans="1:8" ht="76.5" customHeight="1">
      <c r="A67" s="34" t="s">
        <v>93</v>
      </c>
      <c r="B67" s="24"/>
      <c r="C67" s="20" t="s">
        <v>86</v>
      </c>
      <c r="D67" s="20" t="s">
        <v>66</v>
      </c>
      <c r="E67" s="20" t="s">
        <v>94</v>
      </c>
      <c r="F67" s="16" t="s">
        <v>17</v>
      </c>
      <c r="G67" s="17"/>
      <c r="H67" s="25">
        <f>H68+H70+H72</f>
        <v>1191.403</v>
      </c>
    </row>
    <row r="68" spans="1:8" ht="61.5" customHeight="1">
      <c r="A68" s="18" t="s">
        <v>95</v>
      </c>
      <c r="B68" s="24"/>
      <c r="C68" s="16" t="s">
        <v>86</v>
      </c>
      <c r="D68" s="16" t="s">
        <v>66</v>
      </c>
      <c r="E68" s="16" t="s">
        <v>96</v>
      </c>
      <c r="F68" s="16" t="s">
        <v>17</v>
      </c>
      <c r="G68" s="17"/>
      <c r="H68" s="26">
        <f>H69</f>
        <v>300.4</v>
      </c>
    </row>
    <row r="69" spans="1:8" ht="24.75" customHeight="1">
      <c r="A69" s="14" t="s">
        <v>38</v>
      </c>
      <c r="B69" s="11"/>
      <c r="C69" s="36" t="s">
        <v>86</v>
      </c>
      <c r="D69" s="16" t="s">
        <v>66</v>
      </c>
      <c r="E69" s="16" t="s">
        <v>96</v>
      </c>
      <c r="F69" s="16" t="s">
        <v>39</v>
      </c>
      <c r="G69" s="11"/>
      <c r="H69" s="37">
        <v>300.4</v>
      </c>
    </row>
    <row r="70" spans="1:8" ht="53.25" customHeight="1">
      <c r="A70" s="18" t="s">
        <v>97</v>
      </c>
      <c r="B70" s="11"/>
      <c r="C70" s="36" t="s">
        <v>86</v>
      </c>
      <c r="D70" s="16" t="s">
        <v>66</v>
      </c>
      <c r="E70" s="16" t="s">
        <v>98</v>
      </c>
      <c r="F70" s="16" t="s">
        <v>17</v>
      </c>
      <c r="G70" s="11"/>
      <c r="H70" s="37">
        <f>$H$71</f>
        <v>55</v>
      </c>
    </row>
    <row r="71" spans="1:8" ht="36" customHeight="1">
      <c r="A71" s="14" t="s">
        <v>38</v>
      </c>
      <c r="B71" s="11"/>
      <c r="C71" s="36" t="s">
        <v>86</v>
      </c>
      <c r="D71" s="16" t="s">
        <v>66</v>
      </c>
      <c r="E71" s="16" t="s">
        <v>98</v>
      </c>
      <c r="F71" s="16" t="s">
        <v>39</v>
      </c>
      <c r="G71" s="11"/>
      <c r="H71" s="37">
        <v>55</v>
      </c>
    </row>
    <row r="72" spans="1:8" ht="50.25" customHeight="1">
      <c r="A72" s="18" t="s">
        <v>99</v>
      </c>
      <c r="B72" s="11"/>
      <c r="C72" s="16" t="s">
        <v>86</v>
      </c>
      <c r="D72" s="16" t="s">
        <v>66</v>
      </c>
      <c r="E72" s="16">
        <f>$E$73</f>
        <v>0</v>
      </c>
      <c r="F72" s="16" t="s">
        <v>17</v>
      </c>
      <c r="G72" s="11"/>
      <c r="H72" s="37">
        <f>$H$73</f>
        <v>836.003</v>
      </c>
    </row>
    <row r="73" spans="1:8" ht="30" customHeight="1">
      <c r="A73" s="14" t="s">
        <v>38</v>
      </c>
      <c r="B73" s="24"/>
      <c r="C73" s="16" t="s">
        <v>86</v>
      </c>
      <c r="D73" s="16" t="s">
        <v>66</v>
      </c>
      <c r="E73" s="16" t="s">
        <v>100</v>
      </c>
      <c r="F73" s="16" t="s">
        <v>39</v>
      </c>
      <c r="G73" s="17"/>
      <c r="H73" s="26">
        <v>836.003</v>
      </c>
    </row>
    <row r="74" spans="1:8" ht="68.25" customHeight="1">
      <c r="A74" s="34" t="s">
        <v>101</v>
      </c>
      <c r="B74" s="24"/>
      <c r="C74" s="20" t="s">
        <v>86</v>
      </c>
      <c r="D74" s="20" t="s">
        <v>66</v>
      </c>
      <c r="E74" s="20" t="s">
        <v>102</v>
      </c>
      <c r="F74" s="20" t="s">
        <v>17</v>
      </c>
      <c r="G74" s="21"/>
      <c r="H74" s="25">
        <f>$H$75</f>
        <v>51.9</v>
      </c>
    </row>
    <row r="75" spans="1:8" ht="25.5">
      <c r="A75" s="14" t="s">
        <v>38</v>
      </c>
      <c r="B75" s="24"/>
      <c r="C75" s="16" t="s">
        <v>86</v>
      </c>
      <c r="D75" s="16" t="s">
        <v>66</v>
      </c>
      <c r="E75" s="16" t="s">
        <v>102</v>
      </c>
      <c r="F75" s="16" t="s">
        <v>39</v>
      </c>
      <c r="G75" s="11"/>
      <c r="H75" s="26">
        <v>51.9</v>
      </c>
    </row>
    <row r="76" spans="1:8" ht="66" customHeight="1">
      <c r="A76" s="18" t="s">
        <v>103</v>
      </c>
      <c r="B76" s="24"/>
      <c r="C76" s="16" t="s">
        <v>86</v>
      </c>
      <c r="D76" s="16" t="s">
        <v>66</v>
      </c>
      <c r="E76" s="16" t="s">
        <v>104</v>
      </c>
      <c r="F76" s="16" t="s">
        <v>17</v>
      </c>
      <c r="G76" s="11"/>
      <c r="H76" s="25">
        <f>$H$77</f>
        <v>180</v>
      </c>
    </row>
    <row r="77" spans="1:8" ht="27.75" customHeight="1">
      <c r="A77" s="14" t="s">
        <v>38</v>
      </c>
      <c r="B77" s="24"/>
      <c r="C77" s="16" t="s">
        <v>86</v>
      </c>
      <c r="D77" s="16" t="s">
        <v>66</v>
      </c>
      <c r="E77" s="16" t="s">
        <v>104</v>
      </c>
      <c r="F77" s="16" t="s">
        <v>39</v>
      </c>
      <c r="G77" s="11"/>
      <c r="H77" s="26">
        <v>180</v>
      </c>
    </row>
    <row r="78" spans="1:8" ht="27.75" customHeight="1">
      <c r="A78" s="18" t="s">
        <v>105</v>
      </c>
      <c r="B78" s="31"/>
      <c r="C78" s="20" t="s">
        <v>106</v>
      </c>
      <c r="D78" s="20" t="s">
        <v>106</v>
      </c>
      <c r="E78" s="20" t="s">
        <v>16</v>
      </c>
      <c r="F78" s="20" t="s">
        <v>17</v>
      </c>
      <c r="G78" s="21"/>
      <c r="H78" s="25">
        <f>$H$79</f>
        <v>7</v>
      </c>
    </row>
    <row r="79" spans="1:8" ht="50.25" customHeight="1">
      <c r="A79" s="34" t="s">
        <v>107</v>
      </c>
      <c r="B79" s="24"/>
      <c r="C79" s="16" t="s">
        <v>106</v>
      </c>
      <c r="D79" s="16" t="s">
        <v>106</v>
      </c>
      <c r="E79" s="16" t="s">
        <v>108</v>
      </c>
      <c r="F79" s="16" t="s">
        <v>17</v>
      </c>
      <c r="G79" s="11"/>
      <c r="H79" s="26">
        <f>$H$80</f>
        <v>7</v>
      </c>
    </row>
    <row r="80" spans="1:8" ht="27.75" customHeight="1">
      <c r="A80" s="14" t="s">
        <v>38</v>
      </c>
      <c r="B80" s="24"/>
      <c r="C80" s="16" t="s">
        <v>106</v>
      </c>
      <c r="D80" s="16" t="s">
        <v>106</v>
      </c>
      <c r="E80" s="16" t="s">
        <v>108</v>
      </c>
      <c r="F80" s="16" t="s">
        <v>39</v>
      </c>
      <c r="G80" s="11"/>
      <c r="H80" s="26">
        <v>7</v>
      </c>
    </row>
    <row r="81" spans="1:8" ht="27.75" customHeight="1">
      <c r="A81" s="18" t="s">
        <v>109</v>
      </c>
      <c r="B81" s="31"/>
      <c r="C81" s="20" t="s">
        <v>110</v>
      </c>
      <c r="D81" s="20" t="s">
        <v>15</v>
      </c>
      <c r="E81" s="20" t="s">
        <v>16</v>
      </c>
      <c r="F81" s="20" t="s">
        <v>17</v>
      </c>
      <c r="G81" s="21"/>
      <c r="H81" s="25">
        <f>H82+H85</f>
        <v>60</v>
      </c>
    </row>
    <row r="82" spans="1:8" ht="15.75" customHeight="1">
      <c r="A82" s="18" t="s">
        <v>111</v>
      </c>
      <c r="B82" s="38"/>
      <c r="C82" s="20" t="s">
        <v>110</v>
      </c>
      <c r="D82" s="20" t="s">
        <v>15</v>
      </c>
      <c r="E82" s="20" t="s">
        <v>112</v>
      </c>
      <c r="F82" s="20" t="s">
        <v>17</v>
      </c>
      <c r="G82" s="21"/>
      <c r="H82" s="25">
        <f aca="true" t="shared" si="4" ref="H82:H83">H83</f>
        <v>10</v>
      </c>
    </row>
    <row r="83" spans="1:8" ht="15" customHeight="1">
      <c r="A83" s="14" t="s">
        <v>113</v>
      </c>
      <c r="B83" s="27"/>
      <c r="C83" s="16" t="s">
        <v>110</v>
      </c>
      <c r="D83" s="16" t="s">
        <v>19</v>
      </c>
      <c r="E83" s="16" t="s">
        <v>112</v>
      </c>
      <c r="F83" s="16" t="s">
        <v>17</v>
      </c>
      <c r="G83" s="17"/>
      <c r="H83" s="26">
        <f t="shared" si="4"/>
        <v>10</v>
      </c>
    </row>
    <row r="84" spans="1:8" ht="25.5" customHeight="1">
      <c r="A84" s="28" t="s">
        <v>38</v>
      </c>
      <c r="B84" s="24"/>
      <c r="C84" s="16" t="s">
        <v>110</v>
      </c>
      <c r="D84" s="16" t="s">
        <v>19</v>
      </c>
      <c r="E84" s="16" t="s">
        <v>112</v>
      </c>
      <c r="F84" s="16" t="s">
        <v>39</v>
      </c>
      <c r="G84" s="17"/>
      <c r="H84" s="26">
        <v>10</v>
      </c>
    </row>
    <row r="85" spans="1:8" ht="25.5" customHeight="1">
      <c r="A85" s="28" t="s">
        <v>114</v>
      </c>
      <c r="B85" s="24"/>
      <c r="C85" s="16" t="s">
        <v>110</v>
      </c>
      <c r="D85" s="16" t="s">
        <v>33</v>
      </c>
      <c r="E85" s="16" t="s">
        <v>16</v>
      </c>
      <c r="F85" s="16" t="s">
        <v>17</v>
      </c>
      <c r="G85" s="17"/>
      <c r="H85" s="26">
        <f aca="true" t="shared" si="5" ref="H85:H86">H86</f>
        <v>50</v>
      </c>
    </row>
    <row r="86" spans="1:8" ht="100.5" customHeight="1">
      <c r="A86" s="30" t="s">
        <v>115</v>
      </c>
      <c r="B86" s="31"/>
      <c r="C86" s="20" t="s">
        <v>110</v>
      </c>
      <c r="D86" s="20" t="s">
        <v>33</v>
      </c>
      <c r="E86" s="20" t="s">
        <v>116</v>
      </c>
      <c r="F86" s="20" t="s">
        <v>17</v>
      </c>
      <c r="G86" s="21"/>
      <c r="H86" s="25">
        <f t="shared" si="5"/>
        <v>50</v>
      </c>
    </row>
    <row r="87" spans="1:8" ht="25.5" customHeight="1">
      <c r="A87" s="28" t="s">
        <v>38</v>
      </c>
      <c r="B87" s="24"/>
      <c r="C87" s="16" t="s">
        <v>110</v>
      </c>
      <c r="D87" s="16" t="s">
        <v>33</v>
      </c>
      <c r="E87" s="16" t="s">
        <v>116</v>
      </c>
      <c r="F87" s="16" t="s">
        <v>117</v>
      </c>
      <c r="G87" s="17"/>
      <c r="H87" s="26">
        <v>50</v>
      </c>
    </row>
    <row r="88" spans="1:8" ht="25.5" customHeight="1">
      <c r="A88" s="32" t="s">
        <v>118</v>
      </c>
      <c r="B88" s="31"/>
      <c r="C88" s="20" t="s">
        <v>73</v>
      </c>
      <c r="D88" s="20" t="s">
        <v>15</v>
      </c>
      <c r="E88" s="20" t="s">
        <v>16</v>
      </c>
      <c r="F88" s="20" t="s">
        <v>17</v>
      </c>
      <c r="G88" s="21"/>
      <c r="H88" s="25">
        <f>$H$89</f>
        <v>434.53</v>
      </c>
    </row>
    <row r="89" spans="1:8" ht="25.5" customHeight="1">
      <c r="A89" s="39" t="s">
        <v>119</v>
      </c>
      <c r="B89" s="31"/>
      <c r="C89" s="20" t="s">
        <v>73</v>
      </c>
      <c r="D89" s="20" t="s">
        <v>19</v>
      </c>
      <c r="E89" s="20" t="s">
        <v>16</v>
      </c>
      <c r="F89" s="20" t="s">
        <v>17</v>
      </c>
      <c r="G89" s="21"/>
      <c r="H89" s="25">
        <f>$H$90</f>
        <v>434.53</v>
      </c>
    </row>
    <row r="90" spans="1:8" ht="78.75" customHeight="1">
      <c r="A90" s="28" t="s">
        <v>120</v>
      </c>
      <c r="B90" s="24"/>
      <c r="C90" s="16" t="s">
        <v>73</v>
      </c>
      <c r="D90" s="16" t="s">
        <v>19</v>
      </c>
      <c r="E90" s="16" t="s">
        <v>121</v>
      </c>
      <c r="F90" s="16" t="s">
        <v>17</v>
      </c>
      <c r="G90" s="17"/>
      <c r="H90" s="26">
        <f>H91</f>
        <v>434.53</v>
      </c>
    </row>
    <row r="91" spans="1:8" ht="42" customHeight="1">
      <c r="A91" s="39" t="s">
        <v>122</v>
      </c>
      <c r="B91" s="24"/>
      <c r="C91" s="16" t="s">
        <v>73</v>
      </c>
      <c r="D91" s="16" t="s">
        <v>19</v>
      </c>
      <c r="E91" s="16" t="s">
        <v>121</v>
      </c>
      <c r="F91" s="16" t="s">
        <v>123</v>
      </c>
      <c r="G91" s="17"/>
      <c r="H91" s="26">
        <v>434.53</v>
      </c>
    </row>
    <row r="92" spans="1:8" ht="20.25" customHeight="1">
      <c r="A92" s="18" t="s">
        <v>124</v>
      </c>
      <c r="B92" s="38"/>
      <c r="C92" s="20" t="s">
        <v>41</v>
      </c>
      <c r="D92" s="20" t="s">
        <v>15</v>
      </c>
      <c r="E92" s="20" t="s">
        <v>16</v>
      </c>
      <c r="F92" s="20" t="s">
        <v>17</v>
      </c>
      <c r="G92" s="21"/>
      <c r="H92" s="25">
        <f>$H$93</f>
        <v>75</v>
      </c>
    </row>
    <row r="93" spans="1:8" ht="72.75" customHeight="1">
      <c r="A93" s="34" t="s">
        <v>125</v>
      </c>
      <c r="B93" s="38"/>
      <c r="C93" s="16" t="s">
        <v>41</v>
      </c>
      <c r="D93" s="16" t="s">
        <v>19</v>
      </c>
      <c r="E93" s="16">
        <f>$E$94</f>
        <v>0</v>
      </c>
      <c r="F93" s="16" t="s">
        <v>17</v>
      </c>
      <c r="G93" s="17"/>
      <c r="H93" s="25">
        <f>$H$94</f>
        <v>75</v>
      </c>
    </row>
    <row r="94" spans="1:8" ht="25.5" customHeight="1">
      <c r="A94" s="28" t="s">
        <v>38</v>
      </c>
      <c r="B94" s="24"/>
      <c r="C94" s="16" t="s">
        <v>41</v>
      </c>
      <c r="D94" s="16" t="s">
        <v>19</v>
      </c>
      <c r="E94" s="16" t="s">
        <v>126</v>
      </c>
      <c r="F94" s="16" t="s">
        <v>39</v>
      </c>
      <c r="G94" s="17"/>
      <c r="H94" s="26">
        <v>75</v>
      </c>
    </row>
    <row r="95" spans="1:8" ht="51" customHeight="1">
      <c r="A95" s="32" t="s">
        <v>127</v>
      </c>
      <c r="B95" s="40"/>
      <c r="C95" s="20" t="s">
        <v>128</v>
      </c>
      <c r="D95" s="20" t="s">
        <v>15</v>
      </c>
      <c r="E95" s="20" t="s">
        <v>129</v>
      </c>
      <c r="F95" s="20" t="s">
        <v>17</v>
      </c>
      <c r="G95" s="21"/>
      <c r="H95" s="25">
        <f>H96</f>
        <v>52.3</v>
      </c>
    </row>
    <row r="96" spans="1:8" ht="28.5" customHeight="1">
      <c r="A96" s="28" t="s">
        <v>130</v>
      </c>
      <c r="B96" s="41"/>
      <c r="C96" s="16" t="s">
        <v>128</v>
      </c>
      <c r="D96" s="16" t="s">
        <v>66</v>
      </c>
      <c r="E96" s="16" t="s">
        <v>131</v>
      </c>
      <c r="F96" s="16" t="s">
        <v>17</v>
      </c>
      <c r="G96" s="17"/>
      <c r="H96" s="26">
        <f>$H$97</f>
        <v>52.3</v>
      </c>
    </row>
    <row r="97" spans="1:8" ht="16.5" customHeight="1">
      <c r="A97" s="39" t="s">
        <v>132</v>
      </c>
      <c r="B97" s="31"/>
      <c r="C97" s="16" t="s">
        <v>128</v>
      </c>
      <c r="D97" s="16" t="s">
        <v>66</v>
      </c>
      <c r="E97" s="16" t="s">
        <v>131</v>
      </c>
      <c r="F97" s="16" t="s">
        <v>133</v>
      </c>
      <c r="G97" s="11"/>
      <c r="H97" s="26">
        <v>52.3</v>
      </c>
    </row>
    <row r="98" spans="1:8" ht="52.5" customHeight="1">
      <c r="A98" s="42" t="s">
        <v>134</v>
      </c>
      <c r="B98" s="42"/>
      <c r="C98" s="42"/>
      <c r="G98" s="43" t="s">
        <v>135</v>
      </c>
      <c r="H98" s="43"/>
    </row>
    <row r="99" ht="49.5" customHeight="1"/>
    <row r="100" ht="42.75" customHeight="1"/>
  </sheetData>
  <sheetProtection selectLockedCells="1" selectUnlockedCells="1"/>
  <mergeCells count="16">
    <mergeCell ref="D2:H2"/>
    <mergeCell ref="D4:H4"/>
    <mergeCell ref="A5:H5"/>
    <mergeCell ref="A7:A12"/>
    <mergeCell ref="B7:G7"/>
    <mergeCell ref="H7:H8"/>
    <mergeCell ref="B8:B12"/>
    <mergeCell ref="C8:G8"/>
    <mergeCell ref="C9:C12"/>
    <mergeCell ref="D9:D12"/>
    <mergeCell ref="E9:E12"/>
    <mergeCell ref="F9:F12"/>
    <mergeCell ref="G9:G12"/>
    <mergeCell ref="H9:H12"/>
    <mergeCell ref="A98:C98"/>
    <mergeCell ref="G98:H98"/>
  </mergeCells>
  <printOptions/>
  <pageMargins left="0.7875" right="0.39375" top="0.7875" bottom="0.5902777777777778" header="0.5118055555555555" footer="0.5118055555555555"/>
  <pageSetup horizontalDpi="300" verticalDpi="3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2021-07-15T10:31:44Z</cp:lastPrinted>
  <dcterms:created xsi:type="dcterms:W3CDTF">2007-11-22T11:44:02Z</dcterms:created>
  <dcterms:modified xsi:type="dcterms:W3CDTF">2021-07-15T10:31:47Z</dcterms:modified>
  <cp:category/>
  <cp:version/>
  <cp:contentType/>
  <cp:contentStatus/>
</cp:coreProperties>
</file>