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<sst xmlns="http://schemas.openxmlformats.org/spreadsheetml/2006/main" count="460" uniqueCount="146">
  <si>
    <t>Приложение 15 к решению Совета народных депутатов муниципального образования   " Келермесское сельское поселение"                                от 28.12.2018г.    №71</t>
  </si>
  <si>
    <t>Распределение расходов бюджета муниципального  образования " Келермесское сельское поселение"   на 2019год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</si>
  <si>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</si>
  <si>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</si>
  <si>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2019г.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</si>
  <si>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</si>
  <si>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</si>
  <si>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</si>
  <si>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</si>
  <si>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</si>
  <si>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</si>
  <si>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</si>
  <si>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</si>
  <si>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</si>
  <si>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</si>
  <si>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</si>
  <si>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</si>
  <si>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</si>
  <si>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</si>
  <si>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</si>
  <si>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</si>
  <si>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</si>
  <si>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</si>
  <si>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</si>
  <si>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</si>
  <si>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</si>
  <si>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</si>
  <si>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</si>
  <si>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</si>
  <si>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</si>
  <si>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</si>
  <si>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</si>
  <si>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</si>
  <si>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</si>
  <si>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</si>
  <si>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</si>
  <si>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</si>
  <si>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</si>
  <si>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</si>
  <si>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</si>
  <si>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Обеспечение проведения выборов и референдумов</t>
  </si>
  <si>
    <t>07</t>
  </si>
  <si>
    <t>Проведение выборов и референдумов</t>
  </si>
  <si>
    <t>61 5 00 0Ж700</t>
  </si>
  <si>
    <t>Проведение выборов Главы муниципального образования</t>
  </si>
  <si>
    <t>Закупка товаров, работ, услуг в сфере информационно-коммуникационных технологий</t>
  </si>
  <si>
    <t>Проведение выборов представительного органа  муниципального образования</t>
  </si>
  <si>
    <t>61 5 00 0Ж800</t>
  </si>
  <si>
    <t>Реализация иных мероприятий в рамках внепрограммных мероприятий МО "Келермесское сельское поселение"</t>
  </si>
  <si>
    <t>61 7 00 0Ж100</t>
  </si>
  <si>
    <t>Резервные фонды</t>
  </si>
  <si>
    <t>11</t>
  </si>
  <si>
    <t>Резервные фонды местных администраций</t>
  </si>
  <si>
    <t>Резервные средства</t>
  </si>
  <si>
    <t>800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</si>
  <si>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</si>
  <si>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</si>
  <si>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</si>
  <si>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61 7 00 0Ж300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</si>
  <si>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</si>
  <si>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</si>
  <si>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</si>
  <si>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Осуществление отдельных государственных полномочий Республики Адыгея, переданных местным бюджетам</t>
  </si>
  <si>
    <t>61 5 00 61010</t>
  </si>
  <si>
    <t>Осуществление государственных полномочий в сфере административных правонарушений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</si>
  <si>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</si>
  <si>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3 01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</si>
  <si>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</si>
  <si>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6 01 00000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</si>
  <si>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</si>
  <si>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</si>
  <si>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</si>
  <si>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</si>
  <si>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</si>
  <si>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</si>
  <si>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120</t>
  </si>
  <si>
    <t>Национальная экономика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</si>
  <si>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</si>
  <si>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09</t>
  </si>
  <si>
    <t xml:space="preserve"> 6К 2  00 00000  </t>
  </si>
  <si>
    <t>Дорожный фод МО "Келермесское сельское поселение"</t>
  </si>
  <si>
    <t xml:space="preserve">6К 2  01 00000 </t>
  </si>
  <si>
    <t>Национальная  экономика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</si>
  <si>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</si>
  <si>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</si>
  <si>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12</t>
  </si>
  <si>
    <t>61 7 00 0Ж400</t>
  </si>
  <si>
    <t>Мероприятия по землеустройсту и землепользованию</t>
  </si>
  <si>
    <t>61 7 00 0Ж500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</si>
  <si>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</si>
  <si>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</si>
  <si>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</si>
  <si>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</si>
  <si>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6Л 0 02 00000</t>
  </si>
  <si>
    <t>Благоустройство</t>
  </si>
  <si>
    <t xml:space="preserve">Муниципальная  программа «Энергосбережение и повышение энергетической эффективности в МО «Келермесское сельское поселение» </t>
  </si>
  <si>
    <t>6Л 0 01 00000</t>
  </si>
  <si>
    <t>Содержание мест захоронения</t>
  </si>
  <si>
    <t>67 0 00  00541</t>
  </si>
  <si>
    <t>Мероприятия по благоустройству городских и сельских поселений</t>
  </si>
  <si>
    <t>67 0 00  00551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</si>
  <si>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</si>
  <si>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4 01 00000  </t>
  </si>
  <si>
    <t>6В 4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</si>
  <si>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</si>
  <si>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>6М 0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</si>
  <si>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</si>
  <si>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t>6М 0 01 00010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</si>
  <si>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</si>
  <si>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t>6М 0 01 00020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</si>
  <si>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</si>
  <si>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6М 0 01 00030</t>
  </si>
  <si>
    <t xml:space="preserve">Реализация иных мероприятий в рамках внепрограммных мероприятий МО "Келермесское сельское поселение" </t>
  </si>
  <si>
    <t xml:space="preserve">Культура и кинематография </t>
  </si>
  <si>
    <t>08</t>
  </si>
  <si>
    <t>67 0 00 00800</t>
  </si>
  <si>
    <t xml:space="preserve">Культура </t>
  </si>
  <si>
    <t>67 0 00 00811</t>
  </si>
  <si>
    <t>Другие вопросы в области культуры , кинемотографии</t>
  </si>
  <si>
    <t xml:space="preserve">Муниципальная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</t>
  </si>
  <si>
    <t>6А 5 01 00000</t>
  </si>
  <si>
    <t>Социальная политика</t>
  </si>
  <si>
    <t>10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</si>
  <si>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</si>
  <si>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</si>
  <si>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</si>
  <si>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Меры социальной поддержки населения по публичным нормативным обязательствам</t>
  </si>
  <si>
    <t>61 7 00 0Ж600</t>
  </si>
  <si>
    <t>300</t>
  </si>
  <si>
    <t>Физическая культура и спорт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</si>
  <si>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</si>
  <si>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</si>
  <si>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Физическая культура</t>
  </si>
  <si>
    <t>67 0 00 0911</t>
  </si>
  <si>
    <t>Реализация программных мероприятий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</si>
  <si>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</si>
  <si>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</si>
  <si>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61 7 00 00000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</si>
  <si>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</si>
  <si>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7 00 0Ж900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</si>
  <si>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</si>
  <si>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</si>
  <si>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61 7 00  0Ж900</t>
  </si>
  <si>
    <t>500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</si>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</sst>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1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color indexed="8"/>
      <name val="Tahoma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u val="single"/>
      <sz val="10"/>
      <color indexed="12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20" applyNumberFormat="1" applyFont="1" applyFill="1" applyBorder="1" applyAlignment="1" applyProtection="1">
      <alignment horizontal="center" wrapText="1"/>
      <protection/>
    </xf>
    <xf numFmtId="164" fontId="8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9" fillId="0" borderId="1" xfId="0" applyFont="1" applyBorder="1" applyAlignment="1">
      <alignment horizontal="center" wrapText="1"/>
    </xf>
    <xf numFmtId="166" fontId="10" fillId="0" borderId="1" xfId="15" applyNumberFormat="1" applyFont="1" applyFill="1" applyBorder="1" applyAlignment="1" applyProtection="1">
      <alignment horizontal="center" wrapText="1"/>
      <protection/>
    </xf>
    <xf numFmtId="164" fontId="11" fillId="0" borderId="1" xfId="0" applyFont="1" applyBorder="1" applyAlignment="1">
      <alignment wrapText="1"/>
    </xf>
    <xf numFmtId="164" fontId="12" fillId="0" borderId="1" xfId="0" applyFont="1" applyBorder="1" applyAlignment="1">
      <alignment horizontal="right" wrapText="1"/>
    </xf>
    <xf numFmtId="167" fontId="11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6" fontId="11" fillId="0" borderId="1" xfId="15" applyNumberFormat="1" applyFont="1" applyFill="1" applyBorder="1" applyAlignment="1" applyProtection="1">
      <alignment horizontal="center" wrapText="1"/>
      <protection/>
    </xf>
    <xf numFmtId="164" fontId="10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10" fillId="0" borderId="1" xfId="15" applyNumberFormat="1" applyFont="1" applyFill="1" applyBorder="1" applyAlignment="1" applyProtection="1">
      <alignment horizontal="right" wrapText="1"/>
      <protection/>
    </xf>
    <xf numFmtId="166" fontId="11" fillId="0" borderId="1" xfId="15" applyNumberFormat="1" applyFont="1" applyFill="1" applyBorder="1" applyAlignment="1" applyProtection="1">
      <alignment horizontal="right" wrapText="1"/>
      <protection/>
    </xf>
    <xf numFmtId="164" fontId="11" fillId="0" borderId="1" xfId="0" applyFont="1" applyBorder="1" applyAlignment="1">
      <alignment horizontal="right" wrapText="1"/>
    </xf>
    <xf numFmtId="164" fontId="11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wrapText="1"/>
    </xf>
    <xf numFmtId="164" fontId="14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4" fontId="13" fillId="0" borderId="0" xfId="0" applyFont="1" applyAlignment="1">
      <alignment wrapText="1" shrinkToFit="1"/>
    </xf>
    <xf numFmtId="167" fontId="10" fillId="0" borderId="1" xfId="0" applyNumberFormat="1" applyFont="1" applyBorder="1" applyAlignment="1">
      <alignment wrapText="1"/>
    </xf>
    <xf numFmtId="164" fontId="10" fillId="0" borderId="1" xfId="0" applyFont="1" applyBorder="1" applyAlignment="1">
      <alignment horizontal="center" wrapText="1"/>
    </xf>
    <xf numFmtId="167" fontId="11" fillId="0" borderId="1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1" fillId="0" borderId="3" xfId="0" applyNumberFormat="1" applyFont="1" applyFill="1" applyBorder="1" applyAlignment="1">
      <alignment wrapText="1"/>
    </xf>
    <xf numFmtId="167" fontId="11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3"/>
  <sheetViews>
    <sheetView tabSelected="1" view="pageBreakPreview" zoomScale="90" zoomScaleSheetLayoutView="90" workbookViewId="0" topLeftCell="A1">
      <selection activeCell="A73" sqref="A73"/>
    </sheetView>
  </sheetViews>
  <sheetFormatPr defaultColWidth="9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9.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2</v>
      </c>
      <c r="B5" s="5" t="s">
        <v>3</v>
      </c>
      <c r="C5" s="5"/>
      <c r="D5" s="5"/>
      <c r="E5" s="5"/>
      <c r="F5" s="5"/>
      <c r="G5" s="5"/>
      <c r="H5" s="6" t="s">
        <v>4</v>
      </c>
    </row>
    <row r="6" spans="1:8" ht="23.25" customHeight="1">
      <c r="A6" s="4"/>
      <c r="B6" s="7" t="s">
        <v>5</v>
      </c>
      <c r="C6" s="4" t="s">
        <v>6</v>
      </c>
      <c r="D6" s="4"/>
      <c r="E6" s="4"/>
      <c r="F6" s="4"/>
      <c r="G6" s="4"/>
      <c r="H6" s="6"/>
    </row>
    <row r="7" spans="1:8" ht="12.75" customHeight="1">
      <c r="A7" s="4"/>
      <c r="B7" s="7"/>
      <c r="C7" s="4" t="s">
        <v>7</v>
      </c>
      <c r="D7" s="4" t="s">
        <v>8</v>
      </c>
      <c r="E7" s="4" t="s">
        <v>9</v>
      </c>
      <c r="F7" s="8" t="s">
        <v>10</v>
      </c>
      <c r="G7" s="9" t="s">
        <v>11</v>
      </c>
      <c r="H7" s="8" t="s">
        <v>12</v>
      </c>
    </row>
    <row r="8" spans="1:8" ht="12.75">
      <c r="A8" s="4"/>
      <c r="B8" s="7"/>
      <c r="C8" s="4"/>
      <c r="D8" s="4"/>
      <c r="E8" s="4"/>
      <c r="F8" s="8"/>
      <c r="G8" s="9"/>
      <c r="H8" s="8"/>
    </row>
    <row r="9" spans="1:8" ht="12.75">
      <c r="A9" s="4"/>
      <c r="B9" s="7"/>
      <c r="C9" s="4"/>
      <c r="D9" s="4"/>
      <c r="E9" s="4"/>
      <c r="F9" s="8"/>
      <c r="G9" s="9"/>
      <c r="H9" s="8"/>
    </row>
    <row r="10" spans="1:8" ht="12.75">
      <c r="A10" s="4"/>
      <c r="B10" s="7"/>
      <c r="C10" s="4"/>
      <c r="D10" s="4"/>
      <c r="E10" s="4"/>
      <c r="F10" s="8"/>
      <c r="G10" s="9"/>
      <c r="H10" s="8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0"/>
      <c r="H11" s="4"/>
    </row>
    <row r="12" spans="1:8" ht="12.75">
      <c r="A12" s="11" t="s">
        <v>13</v>
      </c>
      <c r="B12" s="4"/>
      <c r="C12" s="4"/>
      <c r="D12" s="4"/>
      <c r="E12" s="4"/>
      <c r="F12" s="4"/>
      <c r="G12" s="10"/>
      <c r="H12" s="12">
        <f>H13</f>
        <v>8218.994999999999</v>
      </c>
    </row>
    <row r="13" spans="1:8" ht="12.75">
      <c r="A13" s="13" t="s">
        <v>14</v>
      </c>
      <c r="B13" s="14">
        <v>743</v>
      </c>
      <c r="C13" s="15" t="s">
        <v>15</v>
      </c>
      <c r="D13" s="15" t="s">
        <v>15</v>
      </c>
      <c r="E13" s="15" t="s">
        <v>16</v>
      </c>
      <c r="F13" s="15" t="s">
        <v>17</v>
      </c>
      <c r="G13" s="16"/>
      <c r="H13" s="17">
        <f>H14+H47+H52+H62+H79+H86+H92+H98</f>
        <v>8218.994999999999</v>
      </c>
    </row>
    <row r="14" spans="1:8" ht="13.5" customHeight="1">
      <c r="A14" s="18" t="s">
        <v>18</v>
      </c>
      <c r="B14" s="19"/>
      <c r="C14" s="20" t="s">
        <v>19</v>
      </c>
      <c r="D14" s="20" t="s">
        <v>15</v>
      </c>
      <c r="E14" s="20" t="s">
        <v>16</v>
      </c>
      <c r="F14" s="20" t="s">
        <v>17</v>
      </c>
      <c r="G14" s="21"/>
      <c r="H14" s="22">
        <f>H15+H43+H45</f>
        <v>5083.98</v>
      </c>
    </row>
    <row r="15" spans="1:8" ht="25.5" customHeight="1">
      <c r="A15" s="13" t="s">
        <v>20</v>
      </c>
      <c r="B15" s="14"/>
      <c r="C15" s="15" t="s">
        <v>19</v>
      </c>
      <c r="D15" s="15" t="s">
        <v>15</v>
      </c>
      <c r="E15" s="15" t="s">
        <v>21</v>
      </c>
      <c r="F15" s="15" t="s">
        <v>17</v>
      </c>
      <c r="G15" s="16"/>
      <c r="H15" s="23">
        <f>H16+H19+H24+H30+H35+H40</f>
        <v>5067.98</v>
      </c>
    </row>
    <row r="16" spans="1:8" ht="52.5" customHeight="1">
      <c r="A16" s="13" t="s">
        <v>22</v>
      </c>
      <c r="B16" s="24"/>
      <c r="C16" s="24" t="s">
        <v>23</v>
      </c>
      <c r="D16" s="24" t="s">
        <v>24</v>
      </c>
      <c r="E16" s="24" t="s">
        <v>25</v>
      </c>
      <c r="F16" s="24" t="s">
        <v>26</v>
      </c>
      <c r="G16" s="16"/>
      <c r="H16" s="23">
        <f>H17</f>
        <v>948.7</v>
      </c>
    </row>
    <row r="17" spans="1:8" ht="15" customHeight="1">
      <c r="A17" s="13" t="s">
        <v>27</v>
      </c>
      <c r="B17" s="24"/>
      <c r="C17" s="15" t="s">
        <v>19</v>
      </c>
      <c r="D17" s="15" t="s">
        <v>28</v>
      </c>
      <c r="E17" s="15" t="s">
        <v>29</v>
      </c>
      <c r="F17" s="15" t="s">
        <v>17</v>
      </c>
      <c r="G17" s="10"/>
      <c r="H17" s="23">
        <f>H18</f>
        <v>948.7</v>
      </c>
    </row>
    <row r="18" spans="1:8" ht="26.25" customHeight="1">
      <c r="A18" s="13" t="s">
        <v>30</v>
      </c>
      <c r="B18" s="24"/>
      <c r="C18" s="15" t="s">
        <v>19</v>
      </c>
      <c r="D18" s="15" t="s">
        <v>28</v>
      </c>
      <c r="E18" s="15" t="s">
        <v>29</v>
      </c>
      <c r="F18" s="15" t="s">
        <v>31</v>
      </c>
      <c r="G18" s="10"/>
      <c r="H18" s="23">
        <v>948.7</v>
      </c>
    </row>
    <row r="19" spans="1:8" ht="72.75" customHeight="1">
      <c r="A19" s="13" t="s">
        <v>32</v>
      </c>
      <c r="B19" s="24"/>
      <c r="C19" s="15" t="s">
        <v>19</v>
      </c>
      <c r="D19" s="15" t="s">
        <v>33</v>
      </c>
      <c r="E19" s="15" t="s">
        <v>16</v>
      </c>
      <c r="F19" s="15" t="s">
        <v>26</v>
      </c>
      <c r="G19" s="16"/>
      <c r="H19" s="23">
        <f>H20</f>
        <v>3528.1</v>
      </c>
    </row>
    <row r="20" spans="1:8" ht="24" customHeight="1">
      <c r="A20" s="13" t="s">
        <v>34</v>
      </c>
      <c r="B20" s="24"/>
      <c r="C20" s="15" t="s">
        <v>19</v>
      </c>
      <c r="D20" s="15" t="s">
        <v>33</v>
      </c>
      <c r="E20" s="15" t="s">
        <v>35</v>
      </c>
      <c r="F20" s="15" t="s">
        <v>17</v>
      </c>
      <c r="G20" s="10"/>
      <c r="H20" s="23">
        <f>H21</f>
        <v>3528.1</v>
      </c>
    </row>
    <row r="21" spans="1:8" ht="12.75">
      <c r="A21" s="13" t="s">
        <v>36</v>
      </c>
      <c r="B21" s="25"/>
      <c r="C21" s="15" t="s">
        <v>19</v>
      </c>
      <c r="D21" s="15" t="s">
        <v>33</v>
      </c>
      <c r="E21" s="15" t="s">
        <v>37</v>
      </c>
      <c r="F21" s="15" t="s">
        <v>17</v>
      </c>
      <c r="G21" s="10"/>
      <c r="H21" s="23">
        <f>H22+H23</f>
        <v>3528.1</v>
      </c>
    </row>
    <row r="22" spans="1:8" ht="24.75" customHeight="1">
      <c r="A22" s="13" t="s">
        <v>30</v>
      </c>
      <c r="B22" s="24"/>
      <c r="C22" s="15" t="s">
        <v>19</v>
      </c>
      <c r="D22" s="15" t="s">
        <v>33</v>
      </c>
      <c r="E22" s="15" t="s">
        <v>37</v>
      </c>
      <c r="F22" s="15" t="s">
        <v>31</v>
      </c>
      <c r="G22" s="10"/>
      <c r="H22" s="23">
        <v>3144.5</v>
      </c>
    </row>
    <row r="23" spans="1:8" ht="26.25" customHeight="1">
      <c r="A23" s="26" t="s">
        <v>38</v>
      </c>
      <c r="B23" s="24"/>
      <c r="C23" s="15" t="s">
        <v>19</v>
      </c>
      <c r="D23" s="15" t="s">
        <v>33</v>
      </c>
      <c r="E23" s="15" t="s">
        <v>37</v>
      </c>
      <c r="F23" s="15" t="s">
        <v>39</v>
      </c>
      <c r="G23" s="10"/>
      <c r="H23" s="23">
        <v>383.6</v>
      </c>
    </row>
    <row r="24" spans="1:8" ht="12.75">
      <c r="A24" s="13" t="s">
        <v>40</v>
      </c>
      <c r="B24" s="24"/>
      <c r="C24" s="15" t="s">
        <v>19</v>
      </c>
      <c r="D24" s="15" t="s">
        <v>41</v>
      </c>
      <c r="E24" s="15" t="s">
        <v>16</v>
      </c>
      <c r="F24" s="15" t="s">
        <v>17</v>
      </c>
      <c r="G24" s="16"/>
      <c r="H24" s="23">
        <f>H27+H29</f>
        <v>20</v>
      </c>
    </row>
    <row r="25" spans="1:8" ht="25.5" customHeight="1">
      <c r="A25" s="13" t="s">
        <v>42</v>
      </c>
      <c r="B25" s="24"/>
      <c r="C25" s="15" t="s">
        <v>19</v>
      </c>
      <c r="D25" s="15" t="s">
        <v>41</v>
      </c>
      <c r="E25" s="15" t="s">
        <v>43</v>
      </c>
      <c r="F25" s="15" t="s">
        <v>17</v>
      </c>
      <c r="G25" s="10"/>
      <c r="H25" s="23">
        <v>10</v>
      </c>
    </row>
    <row r="26" spans="1:8" ht="24.75" customHeight="1">
      <c r="A26" s="13" t="s">
        <v>44</v>
      </c>
      <c r="B26" s="24"/>
      <c r="C26" s="15" t="s">
        <v>19</v>
      </c>
      <c r="D26" s="15" t="s">
        <v>41</v>
      </c>
      <c r="E26" s="15" t="s">
        <v>43</v>
      </c>
      <c r="F26" s="15" t="s">
        <v>17</v>
      </c>
      <c r="G26" s="10"/>
      <c r="H26" s="23">
        <f>H27</f>
        <v>10</v>
      </c>
    </row>
    <row r="27" spans="1:8" ht="39" customHeight="1">
      <c r="A27" s="26" t="s">
        <v>45</v>
      </c>
      <c r="B27" s="24"/>
      <c r="C27" s="15" t="s">
        <v>19</v>
      </c>
      <c r="D27" s="15" t="s">
        <v>41</v>
      </c>
      <c r="E27" s="15" t="s">
        <v>43</v>
      </c>
      <c r="F27" s="15" t="s">
        <v>39</v>
      </c>
      <c r="G27" s="10"/>
      <c r="H27" s="23">
        <v>10</v>
      </c>
    </row>
    <row r="28" spans="1:8" ht="36.75" customHeight="1">
      <c r="A28" s="13" t="s">
        <v>46</v>
      </c>
      <c r="B28" s="24"/>
      <c r="C28" s="15" t="s">
        <v>19</v>
      </c>
      <c r="D28" s="15" t="s">
        <v>41</v>
      </c>
      <c r="E28" s="15" t="s">
        <v>47</v>
      </c>
      <c r="F28" s="15" t="s">
        <v>17</v>
      </c>
      <c r="G28" s="10"/>
      <c r="H28" s="23">
        <f>H29</f>
        <v>10</v>
      </c>
    </row>
    <row r="29" spans="1:8" ht="37.5" customHeight="1">
      <c r="A29" s="26" t="s">
        <v>45</v>
      </c>
      <c r="B29" s="24"/>
      <c r="C29" s="15" t="s">
        <v>19</v>
      </c>
      <c r="D29" s="15" t="s">
        <v>41</v>
      </c>
      <c r="E29" s="15" t="s">
        <v>47</v>
      </c>
      <c r="F29" s="15" t="s">
        <v>39</v>
      </c>
      <c r="G29" s="10"/>
      <c r="H29" s="23">
        <v>10</v>
      </c>
    </row>
    <row r="30" spans="1:8" ht="53.25" customHeight="1">
      <c r="A30" s="26" t="s">
        <v>48</v>
      </c>
      <c r="B30" s="24"/>
      <c r="C30" s="15" t="s">
        <v>15</v>
      </c>
      <c r="D30" s="15" t="s">
        <v>15</v>
      </c>
      <c r="E30" s="15" t="s">
        <v>49</v>
      </c>
      <c r="F30" s="15" t="s">
        <v>17</v>
      </c>
      <c r="G30" s="16"/>
      <c r="H30" s="23">
        <f>H31</f>
        <v>100</v>
      </c>
    </row>
    <row r="31" spans="1:8" ht="15.75" customHeight="1">
      <c r="A31" s="13" t="s">
        <v>50</v>
      </c>
      <c r="B31" s="25"/>
      <c r="C31" s="15" t="s">
        <v>19</v>
      </c>
      <c r="D31" s="15" t="s">
        <v>51</v>
      </c>
      <c r="E31" s="15" t="s">
        <v>16</v>
      </c>
      <c r="F31" s="15" t="s">
        <v>17</v>
      </c>
      <c r="G31" s="16"/>
      <c r="H31" s="23">
        <f>H32</f>
        <v>100</v>
      </c>
    </row>
    <row r="32" spans="1:8" ht="27.75" customHeight="1">
      <c r="A32" s="13" t="s">
        <v>52</v>
      </c>
      <c r="B32" s="13"/>
      <c r="C32" s="15" t="s">
        <v>19</v>
      </c>
      <c r="D32" s="15" t="s">
        <v>51</v>
      </c>
      <c r="E32" s="15" t="s">
        <v>49</v>
      </c>
      <c r="F32" s="15" t="s">
        <v>17</v>
      </c>
      <c r="G32" s="10"/>
      <c r="H32" s="23">
        <f>H33</f>
        <v>100</v>
      </c>
    </row>
    <row r="33" spans="1:8" ht="13.5" customHeight="1">
      <c r="A33" s="13" t="s">
        <v>53</v>
      </c>
      <c r="B33" s="25"/>
      <c r="C33" s="15" t="s">
        <v>19</v>
      </c>
      <c r="D33" s="15" t="s">
        <v>51</v>
      </c>
      <c r="E33" s="15" t="s">
        <v>49</v>
      </c>
      <c r="F33" s="15" t="s">
        <v>54</v>
      </c>
      <c r="G33" s="10"/>
      <c r="H33" s="23">
        <v>100</v>
      </c>
    </row>
    <row r="34" spans="1:8" ht="24.75" customHeight="1">
      <c r="A34" s="13" t="s">
        <v>55</v>
      </c>
      <c r="B34" s="24"/>
      <c r="C34" s="15" t="s">
        <v>19</v>
      </c>
      <c r="D34" s="15" t="s">
        <v>56</v>
      </c>
      <c r="E34" s="15" t="s">
        <v>16</v>
      </c>
      <c r="F34" s="15" t="s">
        <v>26</v>
      </c>
      <c r="G34" s="16"/>
      <c r="H34" s="23">
        <f>+H35+H40+H43+H45</f>
        <v>487.18</v>
      </c>
    </row>
    <row r="35" spans="1:8" ht="24.75" customHeight="1">
      <c r="A35" s="13" t="s">
        <v>57</v>
      </c>
      <c r="B35" s="24"/>
      <c r="C35" s="15" t="s">
        <v>19</v>
      </c>
      <c r="D35" s="15" t="s">
        <v>56</v>
      </c>
      <c r="E35" s="15" t="s">
        <v>58</v>
      </c>
      <c r="F35" s="15" t="s">
        <v>17</v>
      </c>
      <c r="G35" s="16"/>
      <c r="H35" s="23">
        <f>H36+H37+H38+H39</f>
        <v>439.44</v>
      </c>
    </row>
    <row r="36" spans="1:8" ht="24.75" customHeight="1">
      <c r="A36" s="13" t="s">
        <v>38</v>
      </c>
      <c r="B36" s="24"/>
      <c r="C36" s="15" t="s">
        <v>19</v>
      </c>
      <c r="D36" s="15" t="s">
        <v>56</v>
      </c>
      <c r="E36" s="15" t="s">
        <v>58</v>
      </c>
      <c r="F36" s="15" t="s">
        <v>39</v>
      </c>
      <c r="G36" s="16"/>
      <c r="H36" s="23">
        <v>224.44</v>
      </c>
    </row>
    <row r="37" spans="1:8" ht="24.75" customHeight="1">
      <c r="A37" s="13" t="s">
        <v>59</v>
      </c>
      <c r="B37" s="24"/>
      <c r="C37" s="15" t="s">
        <v>19</v>
      </c>
      <c r="D37" s="15" t="s">
        <v>56</v>
      </c>
      <c r="E37" s="15" t="s">
        <v>58</v>
      </c>
      <c r="F37" s="15" t="s">
        <v>54</v>
      </c>
      <c r="G37" s="16"/>
      <c r="H37" s="23">
        <v>200</v>
      </c>
    </row>
    <row r="38" spans="1:8" ht="24.75" customHeight="1">
      <c r="A38" s="13" t="s">
        <v>60</v>
      </c>
      <c r="B38" s="24"/>
      <c r="C38" s="15" t="s">
        <v>19</v>
      </c>
      <c r="D38" s="15" t="s">
        <v>56</v>
      </c>
      <c r="E38" s="15" t="s">
        <v>58</v>
      </c>
      <c r="F38" s="15" t="s">
        <v>54</v>
      </c>
      <c r="G38" s="16"/>
      <c r="H38" s="23">
        <v>10</v>
      </c>
    </row>
    <row r="39" spans="1:8" ht="24.75" customHeight="1">
      <c r="A39" s="13" t="s">
        <v>61</v>
      </c>
      <c r="B39" s="24"/>
      <c r="C39" s="15" t="s">
        <v>19</v>
      </c>
      <c r="D39" s="15" t="s">
        <v>56</v>
      </c>
      <c r="E39" s="15" t="s">
        <v>58</v>
      </c>
      <c r="F39" s="15" t="s">
        <v>54</v>
      </c>
      <c r="G39" s="16"/>
      <c r="H39" s="23">
        <v>5</v>
      </c>
    </row>
    <row r="40" spans="1:8" ht="50.25" customHeight="1">
      <c r="A40" s="13" t="s">
        <v>62</v>
      </c>
      <c r="B40" s="24"/>
      <c r="C40" s="15" t="s">
        <v>19</v>
      </c>
      <c r="D40" s="15" t="s">
        <v>56</v>
      </c>
      <c r="E40" s="15" t="s">
        <v>63</v>
      </c>
      <c r="F40" s="15" t="s">
        <v>17</v>
      </c>
      <c r="G40" s="16"/>
      <c r="H40" s="23">
        <f>H41</f>
        <v>31.74</v>
      </c>
    </row>
    <row r="41" spans="1:8" ht="50.25" customHeight="1">
      <c r="A41" s="13" t="s">
        <v>64</v>
      </c>
      <c r="B41" s="24"/>
      <c r="C41" s="15" t="s">
        <v>19</v>
      </c>
      <c r="D41" s="15" t="s">
        <v>56</v>
      </c>
      <c r="E41" s="15" t="s">
        <v>63</v>
      </c>
      <c r="F41" s="15" t="s">
        <v>17</v>
      </c>
      <c r="G41" s="16"/>
      <c r="H41" s="23">
        <f>H42</f>
        <v>31.74</v>
      </c>
    </row>
    <row r="42" spans="1:8" ht="26.25" customHeight="1">
      <c r="A42" s="26" t="s">
        <v>38</v>
      </c>
      <c r="B42" s="24"/>
      <c r="C42" s="15" t="s">
        <v>19</v>
      </c>
      <c r="D42" s="15" t="s">
        <v>56</v>
      </c>
      <c r="E42" s="15" t="s">
        <v>63</v>
      </c>
      <c r="F42" s="15" t="s">
        <v>39</v>
      </c>
      <c r="G42" s="16"/>
      <c r="H42" s="23">
        <v>31.74</v>
      </c>
    </row>
    <row r="43" spans="1:8" ht="114" customHeight="1">
      <c r="A43" s="27" t="s">
        <v>65</v>
      </c>
      <c r="B43" s="28"/>
      <c r="C43" s="15" t="s">
        <v>19</v>
      </c>
      <c r="D43" s="15" t="s">
        <v>56</v>
      </c>
      <c r="E43" s="15" t="s">
        <v>66</v>
      </c>
      <c r="F43" s="15" t="s">
        <v>17</v>
      </c>
      <c r="G43" s="16"/>
      <c r="H43" s="23">
        <v>6</v>
      </c>
    </row>
    <row r="44" spans="1:8" ht="31.5" customHeight="1">
      <c r="A44" s="26" t="s">
        <v>38</v>
      </c>
      <c r="B44" s="24"/>
      <c r="C44" s="15" t="s">
        <v>19</v>
      </c>
      <c r="D44" s="15" t="s">
        <v>56</v>
      </c>
      <c r="E44" s="15" t="s">
        <v>66</v>
      </c>
      <c r="F44" s="15" t="s">
        <v>39</v>
      </c>
      <c r="G44" s="16"/>
      <c r="H44" s="23">
        <v>6</v>
      </c>
    </row>
    <row r="45" spans="1:8" ht="86.25" customHeight="1">
      <c r="A45" s="27" t="s">
        <v>67</v>
      </c>
      <c r="B45" s="28"/>
      <c r="C45" s="15" t="s">
        <v>19</v>
      </c>
      <c r="D45" s="15" t="s">
        <v>56</v>
      </c>
      <c r="E45" s="15" t="s">
        <v>68</v>
      </c>
      <c r="F45" s="15" t="s">
        <v>17</v>
      </c>
      <c r="G45" s="16"/>
      <c r="H45" s="23">
        <f>H46</f>
        <v>10</v>
      </c>
    </row>
    <row r="46" spans="1:8" ht="31.5" customHeight="1">
      <c r="A46" s="26" t="s">
        <v>38</v>
      </c>
      <c r="B46" s="24"/>
      <c r="C46" s="15" t="s">
        <v>19</v>
      </c>
      <c r="D46" s="15" t="s">
        <v>56</v>
      </c>
      <c r="E46" s="15" t="s">
        <v>68</v>
      </c>
      <c r="F46" s="15" t="s">
        <v>39</v>
      </c>
      <c r="G46" s="16"/>
      <c r="H46" s="23">
        <v>10</v>
      </c>
    </row>
    <row r="47" spans="1:8" ht="25.5" customHeight="1">
      <c r="A47" s="27" t="s">
        <v>69</v>
      </c>
      <c r="B47" s="28"/>
      <c r="C47" s="20" t="s">
        <v>28</v>
      </c>
      <c r="D47" s="20" t="s">
        <v>15</v>
      </c>
      <c r="E47" s="20" t="s">
        <v>16</v>
      </c>
      <c r="F47" s="20" t="s">
        <v>17</v>
      </c>
      <c r="G47" s="21"/>
      <c r="H47" s="22">
        <f>H48</f>
        <v>206</v>
      </c>
    </row>
    <row r="48" spans="1:8" ht="25.5" customHeight="1">
      <c r="A48" s="26" t="s">
        <v>70</v>
      </c>
      <c r="B48" s="24"/>
      <c r="C48" s="15" t="s">
        <v>28</v>
      </c>
      <c r="D48" s="15" t="s">
        <v>71</v>
      </c>
      <c r="E48" s="15" t="s">
        <v>16</v>
      </c>
      <c r="F48" s="15" t="s">
        <v>17</v>
      </c>
      <c r="G48" s="16"/>
      <c r="H48" s="23">
        <f>H49</f>
        <v>206</v>
      </c>
    </row>
    <row r="49" spans="1:8" ht="54" customHeight="1">
      <c r="A49" s="26" t="s">
        <v>72</v>
      </c>
      <c r="B49" s="24"/>
      <c r="C49" s="15" t="s">
        <v>28</v>
      </c>
      <c r="D49" s="15" t="s">
        <v>71</v>
      </c>
      <c r="E49" s="15" t="s">
        <v>73</v>
      </c>
      <c r="F49" s="15" t="s">
        <v>17</v>
      </c>
      <c r="G49" s="16"/>
      <c r="H49" s="23">
        <f>H50+H51</f>
        <v>206</v>
      </c>
    </row>
    <row r="50" spans="1:8" ht="30" customHeight="1">
      <c r="A50" s="26" t="s">
        <v>74</v>
      </c>
      <c r="B50" s="24"/>
      <c r="C50" s="15" t="s">
        <v>28</v>
      </c>
      <c r="D50" s="15" t="s">
        <v>71</v>
      </c>
      <c r="E50" s="15" t="s">
        <v>73</v>
      </c>
      <c r="F50" s="15" t="s">
        <v>75</v>
      </c>
      <c r="G50" s="16"/>
      <c r="H50" s="23">
        <v>181</v>
      </c>
    </row>
    <row r="51" spans="1:8" ht="29.25" customHeight="1">
      <c r="A51" s="26" t="s">
        <v>38</v>
      </c>
      <c r="B51" s="24"/>
      <c r="C51" s="15" t="s">
        <v>28</v>
      </c>
      <c r="D51" s="15" t="s">
        <v>71</v>
      </c>
      <c r="E51" s="15" t="s">
        <v>73</v>
      </c>
      <c r="F51" s="15" t="s">
        <v>39</v>
      </c>
      <c r="G51" s="16"/>
      <c r="H51" s="23">
        <v>25</v>
      </c>
    </row>
    <row r="52" spans="1:8" ht="29.25" customHeight="1">
      <c r="A52" s="27" t="s">
        <v>76</v>
      </c>
      <c r="B52" s="28"/>
      <c r="C52" s="20" t="s">
        <v>33</v>
      </c>
      <c r="D52" s="20" t="s">
        <v>15</v>
      </c>
      <c r="E52" s="20" t="s">
        <v>16</v>
      </c>
      <c r="F52" s="20" t="s">
        <v>17</v>
      </c>
      <c r="G52" s="21"/>
      <c r="H52" s="22">
        <f>H53+H55</f>
        <v>1706.655</v>
      </c>
    </row>
    <row r="53" spans="1:8" ht="98.25" customHeight="1">
      <c r="A53" s="29" t="s">
        <v>77</v>
      </c>
      <c r="B53" s="24"/>
      <c r="C53" s="15" t="s">
        <v>33</v>
      </c>
      <c r="D53" s="15" t="s">
        <v>78</v>
      </c>
      <c r="E53" s="15" t="s">
        <v>79</v>
      </c>
      <c r="F53" s="15" t="s">
        <v>17</v>
      </c>
      <c r="G53" s="16"/>
      <c r="H53" s="23">
        <f>H54</f>
        <v>1606.655</v>
      </c>
    </row>
    <row r="54" spans="1:8" ht="29.25" customHeight="1">
      <c r="A54" s="26" t="s">
        <v>80</v>
      </c>
      <c r="B54" s="24"/>
      <c r="C54" s="15" t="s">
        <v>33</v>
      </c>
      <c r="D54" s="15" t="s">
        <v>78</v>
      </c>
      <c r="E54" s="15" t="s">
        <v>81</v>
      </c>
      <c r="F54" s="15" t="s">
        <v>39</v>
      </c>
      <c r="G54" s="16"/>
      <c r="H54" s="23">
        <v>1606.655</v>
      </c>
    </row>
    <row r="55" spans="1:8" ht="51.75" customHeight="1">
      <c r="A55" s="26" t="s">
        <v>48</v>
      </c>
      <c r="B55" s="24"/>
      <c r="C55" s="15" t="s">
        <v>15</v>
      </c>
      <c r="D55" s="15" t="s">
        <v>15</v>
      </c>
      <c r="E55" s="15" t="s">
        <v>16</v>
      </c>
      <c r="F55" s="15" t="s">
        <v>17</v>
      </c>
      <c r="G55" s="16"/>
      <c r="H55" s="23">
        <f>H56</f>
        <v>100</v>
      </c>
    </row>
    <row r="56" spans="1:8" ht="21.75" customHeight="1">
      <c r="A56" s="13" t="s">
        <v>82</v>
      </c>
      <c r="B56" s="25"/>
      <c r="C56" s="15" t="s">
        <v>33</v>
      </c>
      <c r="D56" s="15" t="s">
        <v>15</v>
      </c>
      <c r="E56" s="15" t="s">
        <v>16</v>
      </c>
      <c r="F56" s="15" t="s">
        <v>17</v>
      </c>
      <c r="G56" s="16"/>
      <c r="H56" s="23">
        <f>H57</f>
        <v>100</v>
      </c>
    </row>
    <row r="57" spans="1:8" ht="12.75">
      <c r="A57" s="13" t="s">
        <v>83</v>
      </c>
      <c r="B57" s="25"/>
      <c r="C57" s="15" t="s">
        <v>33</v>
      </c>
      <c r="D57" s="24">
        <v>12</v>
      </c>
      <c r="E57" s="15" t="s">
        <v>16</v>
      </c>
      <c r="F57" s="15" t="s">
        <v>17</v>
      </c>
      <c r="G57" s="16"/>
      <c r="H57" s="23">
        <f>H58+H60</f>
        <v>100</v>
      </c>
    </row>
    <row r="58" spans="1:8" ht="36.75" customHeight="1">
      <c r="A58" s="26" t="s">
        <v>84</v>
      </c>
      <c r="B58" s="24"/>
      <c r="C58" s="15" t="s">
        <v>33</v>
      </c>
      <c r="D58" s="15" t="s">
        <v>85</v>
      </c>
      <c r="E58" s="15" t="s">
        <v>86</v>
      </c>
      <c r="F58" s="15" t="s">
        <v>17</v>
      </c>
      <c r="G58" s="16"/>
      <c r="H58" s="23">
        <f>H59</f>
        <v>50</v>
      </c>
    </row>
    <row r="59" spans="1:8" ht="41.25" customHeight="1">
      <c r="A59" s="26" t="s">
        <v>45</v>
      </c>
      <c r="B59" s="24"/>
      <c r="C59" s="15" t="s">
        <v>33</v>
      </c>
      <c r="D59" s="15" t="s">
        <v>85</v>
      </c>
      <c r="E59" s="15" t="s">
        <v>86</v>
      </c>
      <c r="F59" s="15" t="s">
        <v>39</v>
      </c>
      <c r="G59" s="16"/>
      <c r="H59" s="23">
        <v>50</v>
      </c>
    </row>
    <row r="60" spans="1:8" ht="25.5" customHeight="1">
      <c r="A60" s="26" t="s">
        <v>87</v>
      </c>
      <c r="B60" s="24"/>
      <c r="C60" s="15" t="s">
        <v>33</v>
      </c>
      <c r="D60" s="15" t="s">
        <v>85</v>
      </c>
      <c r="E60" s="15" t="s">
        <v>88</v>
      </c>
      <c r="F60" s="15" t="s">
        <v>17</v>
      </c>
      <c r="G60" s="16"/>
      <c r="H60" s="23">
        <f>H61</f>
        <v>50</v>
      </c>
    </row>
    <row r="61" spans="1:8" ht="36.75" customHeight="1">
      <c r="A61" s="26" t="s">
        <v>45</v>
      </c>
      <c r="B61" s="24"/>
      <c r="C61" s="15" t="s">
        <v>33</v>
      </c>
      <c r="D61" s="15" t="s">
        <v>85</v>
      </c>
      <c r="E61" s="15" t="s">
        <v>88</v>
      </c>
      <c r="F61" s="15" t="s">
        <v>39</v>
      </c>
      <c r="G61" s="16"/>
      <c r="H61" s="23">
        <v>50</v>
      </c>
    </row>
    <row r="62" spans="1:8" ht="29.25" customHeight="1">
      <c r="A62" s="18" t="s">
        <v>89</v>
      </c>
      <c r="B62" s="18"/>
      <c r="C62" s="20" t="s">
        <v>90</v>
      </c>
      <c r="D62" s="20" t="s">
        <v>15</v>
      </c>
      <c r="E62" s="15" t="s">
        <v>16</v>
      </c>
      <c r="F62" s="20" t="s">
        <v>17</v>
      </c>
      <c r="G62" s="21"/>
      <c r="H62" s="22">
        <f>H64+H67+H69+H71+H73+H75</f>
        <v>604.6</v>
      </c>
    </row>
    <row r="63" spans="1:8" ht="15" customHeight="1">
      <c r="A63" s="13" t="s">
        <v>91</v>
      </c>
      <c r="B63" s="13"/>
      <c r="C63" s="15" t="s">
        <v>90</v>
      </c>
      <c r="D63" s="15" t="s">
        <v>28</v>
      </c>
      <c r="E63" s="15" t="s">
        <v>16</v>
      </c>
      <c r="F63" s="15" t="s">
        <v>17</v>
      </c>
      <c r="G63" s="16"/>
      <c r="H63" s="23">
        <v>100</v>
      </c>
    </row>
    <row r="64" spans="1:8" ht="86.25" customHeight="1">
      <c r="A64" s="30" t="s">
        <v>92</v>
      </c>
      <c r="B64" s="24"/>
      <c r="C64" s="15" t="s">
        <v>90</v>
      </c>
      <c r="D64" s="15" t="s">
        <v>28</v>
      </c>
      <c r="E64" s="15" t="s">
        <v>93</v>
      </c>
      <c r="F64" s="15" t="s">
        <v>17</v>
      </c>
      <c r="G64" s="16"/>
      <c r="H64" s="23">
        <f>H65</f>
        <v>100</v>
      </c>
    </row>
    <row r="65" spans="1:8" ht="37.5" customHeight="1">
      <c r="A65" s="26" t="s">
        <v>38</v>
      </c>
      <c r="B65" s="24"/>
      <c r="C65" s="15" t="s">
        <v>90</v>
      </c>
      <c r="D65" s="15" t="s">
        <v>28</v>
      </c>
      <c r="E65" s="15" t="s">
        <v>93</v>
      </c>
      <c r="F65" s="15" t="s">
        <v>39</v>
      </c>
      <c r="G65" s="16"/>
      <c r="H65" s="23">
        <v>100</v>
      </c>
    </row>
    <row r="66" spans="1:8" ht="15.75" customHeight="1">
      <c r="A66" s="13" t="s">
        <v>94</v>
      </c>
      <c r="B66" s="24"/>
      <c r="C66" s="15" t="s">
        <v>90</v>
      </c>
      <c r="D66" s="15" t="s">
        <v>71</v>
      </c>
      <c r="E66" s="15" t="s">
        <v>16</v>
      </c>
      <c r="F66" s="15" t="s">
        <v>17</v>
      </c>
      <c r="G66" s="16"/>
      <c r="H66" s="23">
        <f>H67+H70+H72+H73+H75</f>
        <v>504.6</v>
      </c>
    </row>
    <row r="67" spans="1:8" ht="76.5" customHeight="1">
      <c r="A67" s="18" t="s">
        <v>95</v>
      </c>
      <c r="B67" s="24"/>
      <c r="C67" s="15" t="s">
        <v>90</v>
      </c>
      <c r="D67" s="15" t="s">
        <v>71</v>
      </c>
      <c r="E67" s="15" t="s">
        <v>96</v>
      </c>
      <c r="F67" s="15" t="s">
        <v>17</v>
      </c>
      <c r="G67" s="16"/>
      <c r="H67" s="23">
        <v>2</v>
      </c>
    </row>
    <row r="68" spans="1:8" ht="49.5" customHeight="1">
      <c r="A68" s="13" t="s">
        <v>48</v>
      </c>
      <c r="B68" s="24"/>
      <c r="C68" s="15"/>
      <c r="D68" s="15"/>
      <c r="E68" s="15"/>
      <c r="F68" s="15"/>
      <c r="G68" s="10"/>
      <c r="H68" s="23"/>
    </row>
    <row r="69" spans="1:8" ht="24.75" customHeight="1">
      <c r="A69" s="13" t="s">
        <v>97</v>
      </c>
      <c r="B69" s="24"/>
      <c r="C69" s="15" t="s">
        <v>90</v>
      </c>
      <c r="D69" s="15" t="s">
        <v>71</v>
      </c>
      <c r="E69" s="15" t="s">
        <v>98</v>
      </c>
      <c r="F69" s="15" t="s">
        <v>17</v>
      </c>
      <c r="G69" s="16"/>
      <c r="H69" s="23">
        <f>H70</f>
        <v>50</v>
      </c>
    </row>
    <row r="70" spans="1:8" ht="24.75" customHeight="1">
      <c r="A70" s="13" t="s">
        <v>38</v>
      </c>
      <c r="B70" s="24"/>
      <c r="C70" s="15" t="s">
        <v>90</v>
      </c>
      <c r="D70" s="15" t="s">
        <v>71</v>
      </c>
      <c r="E70" s="15" t="s">
        <v>98</v>
      </c>
      <c r="F70" s="15" t="s">
        <v>39</v>
      </c>
      <c r="G70" s="16"/>
      <c r="H70" s="23">
        <v>50</v>
      </c>
    </row>
    <row r="71" spans="1:8" ht="30" customHeight="1">
      <c r="A71" s="13" t="s">
        <v>99</v>
      </c>
      <c r="B71" s="24"/>
      <c r="C71" s="15" t="s">
        <v>90</v>
      </c>
      <c r="D71" s="15" t="s">
        <v>71</v>
      </c>
      <c r="E71" s="15" t="s">
        <v>100</v>
      </c>
      <c r="F71" s="15" t="s">
        <v>17</v>
      </c>
      <c r="G71" s="16"/>
      <c r="H71" s="23">
        <f>H72</f>
        <v>296.1</v>
      </c>
    </row>
    <row r="72" spans="1:8" ht="12.75">
      <c r="A72" s="13" t="s">
        <v>38</v>
      </c>
      <c r="B72" s="24"/>
      <c r="C72" s="15" t="s">
        <v>90</v>
      </c>
      <c r="D72" s="15" t="s">
        <v>71</v>
      </c>
      <c r="E72" s="15" t="s">
        <v>100</v>
      </c>
      <c r="F72" s="15" t="s">
        <v>39</v>
      </c>
      <c r="G72" s="10"/>
      <c r="H72" s="23">
        <v>296.1</v>
      </c>
    </row>
    <row r="73" spans="1:8" ht="75" customHeight="1">
      <c r="A73" s="18" t="s">
        <v>101</v>
      </c>
      <c r="B73" s="24"/>
      <c r="C73" s="15" t="s">
        <v>90</v>
      </c>
      <c r="D73" s="15" t="s">
        <v>71</v>
      </c>
      <c r="E73" s="15" t="s">
        <v>102</v>
      </c>
      <c r="F73" s="15" t="s">
        <v>17</v>
      </c>
      <c r="G73" s="10"/>
      <c r="H73" s="23">
        <v>51.9</v>
      </c>
    </row>
    <row r="74" spans="1:8" ht="27.75" customHeight="1">
      <c r="A74" s="13" t="s">
        <v>38</v>
      </c>
      <c r="B74" s="24"/>
      <c r="C74" s="15" t="s">
        <v>90</v>
      </c>
      <c r="D74" s="15" t="s">
        <v>71</v>
      </c>
      <c r="E74" s="15" t="s">
        <v>103</v>
      </c>
      <c r="F74" s="15" t="s">
        <v>39</v>
      </c>
      <c r="G74" s="10"/>
      <c r="H74" s="23">
        <v>51.9</v>
      </c>
    </row>
    <row r="75" spans="1:8" ht="71.25" customHeight="1">
      <c r="A75" s="18" t="s">
        <v>104</v>
      </c>
      <c r="B75" s="28"/>
      <c r="C75" s="15" t="s">
        <v>90</v>
      </c>
      <c r="D75" s="15" t="s">
        <v>71</v>
      </c>
      <c r="E75" s="15" t="s">
        <v>105</v>
      </c>
      <c r="F75" s="15" t="s">
        <v>17</v>
      </c>
      <c r="G75" s="16"/>
      <c r="H75" s="23">
        <f>H76+H77+H78</f>
        <v>104.6</v>
      </c>
    </row>
    <row r="76" spans="1:8" ht="87.75" customHeight="1">
      <c r="A76" s="13" t="s">
        <v>106</v>
      </c>
      <c r="B76" s="24"/>
      <c r="C76" s="15" t="s">
        <v>90</v>
      </c>
      <c r="D76" s="15" t="s">
        <v>71</v>
      </c>
      <c r="E76" s="15" t="s">
        <v>107</v>
      </c>
      <c r="F76" s="15" t="s">
        <v>39</v>
      </c>
      <c r="G76" s="10"/>
      <c r="H76" s="23">
        <v>45.8</v>
      </c>
    </row>
    <row r="77" spans="1:8" ht="94.5" customHeight="1">
      <c r="A77" s="13" t="s">
        <v>108</v>
      </c>
      <c r="B77" s="24"/>
      <c r="C77" s="15" t="s">
        <v>90</v>
      </c>
      <c r="D77" s="15" t="s">
        <v>71</v>
      </c>
      <c r="E77" s="15" t="s">
        <v>109</v>
      </c>
      <c r="F77" s="15" t="s">
        <v>39</v>
      </c>
      <c r="G77" s="10"/>
      <c r="H77" s="23">
        <v>45.8</v>
      </c>
    </row>
    <row r="78" spans="1:8" ht="90" customHeight="1">
      <c r="A78" s="13" t="s">
        <v>110</v>
      </c>
      <c r="B78" s="24"/>
      <c r="C78" s="15" t="s">
        <v>90</v>
      </c>
      <c r="D78" s="15" t="s">
        <v>71</v>
      </c>
      <c r="E78" s="15" t="s">
        <v>111</v>
      </c>
      <c r="F78" s="15" t="s">
        <v>39</v>
      </c>
      <c r="G78" s="10"/>
      <c r="H78" s="23">
        <v>13</v>
      </c>
    </row>
    <row r="79" spans="1:8" ht="57" customHeight="1">
      <c r="A79" s="18" t="s">
        <v>112</v>
      </c>
      <c r="B79" s="28"/>
      <c r="C79" s="20" t="s">
        <v>15</v>
      </c>
      <c r="D79" s="20" t="s">
        <v>15</v>
      </c>
      <c r="E79" s="20" t="s">
        <v>16</v>
      </c>
      <c r="F79" s="20" t="s">
        <v>17</v>
      </c>
      <c r="G79" s="21"/>
      <c r="H79" s="22">
        <f>H80+H84</f>
        <v>70</v>
      </c>
    </row>
    <row r="80" spans="1:8" ht="15.75" customHeight="1">
      <c r="A80" s="18" t="s">
        <v>113</v>
      </c>
      <c r="B80" s="31"/>
      <c r="C80" s="15" t="s">
        <v>114</v>
      </c>
      <c r="D80" s="15" t="s">
        <v>15</v>
      </c>
      <c r="E80" s="15" t="s">
        <v>115</v>
      </c>
      <c r="F80" s="15" t="s">
        <v>17</v>
      </c>
      <c r="G80" s="16"/>
      <c r="H80" s="23">
        <f>H81</f>
        <v>20</v>
      </c>
    </row>
    <row r="81" spans="1:8" ht="15" customHeight="1">
      <c r="A81" s="13" t="s">
        <v>116</v>
      </c>
      <c r="B81" s="25"/>
      <c r="C81" s="15" t="s">
        <v>114</v>
      </c>
      <c r="D81" s="15" t="s">
        <v>19</v>
      </c>
      <c r="E81" s="15" t="s">
        <v>117</v>
      </c>
      <c r="F81" s="15" t="s">
        <v>17</v>
      </c>
      <c r="G81" s="16"/>
      <c r="H81" s="23">
        <f>H82</f>
        <v>20</v>
      </c>
    </row>
    <row r="82" spans="1:8" ht="25.5" customHeight="1">
      <c r="A82" s="26" t="s">
        <v>38</v>
      </c>
      <c r="B82" s="24"/>
      <c r="C82" s="15" t="s">
        <v>114</v>
      </c>
      <c r="D82" s="15" t="s">
        <v>19</v>
      </c>
      <c r="E82" s="15" t="s">
        <v>117</v>
      </c>
      <c r="F82" s="15" t="s">
        <v>39</v>
      </c>
      <c r="G82" s="16"/>
      <c r="H82" s="23">
        <v>20</v>
      </c>
    </row>
    <row r="83" spans="1:8" ht="25.5" customHeight="1">
      <c r="A83" s="26" t="s">
        <v>118</v>
      </c>
      <c r="B83" s="24"/>
      <c r="C83" s="15" t="s">
        <v>114</v>
      </c>
      <c r="D83" s="15" t="s">
        <v>33</v>
      </c>
      <c r="E83" s="15" t="s">
        <v>16</v>
      </c>
      <c r="F83" s="15" t="s">
        <v>17</v>
      </c>
      <c r="G83" s="16"/>
      <c r="H83" s="23">
        <f>H84</f>
        <v>50</v>
      </c>
    </row>
    <row r="84" spans="1:8" ht="100.5" customHeight="1">
      <c r="A84" s="27" t="s">
        <v>119</v>
      </c>
      <c r="B84" s="24"/>
      <c r="C84" s="15" t="s">
        <v>114</v>
      </c>
      <c r="D84" s="15" t="s">
        <v>33</v>
      </c>
      <c r="E84" s="15" t="s">
        <v>120</v>
      </c>
      <c r="F84" s="15" t="s">
        <v>17</v>
      </c>
      <c r="G84" s="16"/>
      <c r="H84" s="23">
        <f>H85</f>
        <v>50</v>
      </c>
    </row>
    <row r="85" spans="1:8" ht="25.5" customHeight="1">
      <c r="A85" s="26" t="s">
        <v>38</v>
      </c>
      <c r="B85" s="24"/>
      <c r="C85" s="15" t="s">
        <v>114</v>
      </c>
      <c r="D85" s="15" t="s">
        <v>33</v>
      </c>
      <c r="E85" s="15" t="s">
        <v>120</v>
      </c>
      <c r="F85" s="15" t="s">
        <v>39</v>
      </c>
      <c r="G85" s="16"/>
      <c r="H85" s="23">
        <v>50</v>
      </c>
    </row>
    <row r="86" spans="1:8" ht="25.5" customHeight="1">
      <c r="A86" s="27" t="s">
        <v>121</v>
      </c>
      <c r="B86" s="28"/>
      <c r="C86" s="20" t="s">
        <v>122</v>
      </c>
      <c r="D86" s="20" t="s">
        <v>15</v>
      </c>
      <c r="E86" s="20" t="s">
        <v>16</v>
      </c>
      <c r="F86" s="20" t="s">
        <v>17</v>
      </c>
      <c r="G86" s="21"/>
      <c r="H86" s="22">
        <f>H87</f>
        <v>402.1</v>
      </c>
    </row>
    <row r="87" spans="1:8" ht="56.25" customHeight="1">
      <c r="A87" s="26" t="s">
        <v>48</v>
      </c>
      <c r="B87" s="24"/>
      <c r="C87" s="15" t="s">
        <v>15</v>
      </c>
      <c r="D87" s="15" t="s">
        <v>15</v>
      </c>
      <c r="E87" s="15" t="s">
        <v>16</v>
      </c>
      <c r="F87" s="15" t="s">
        <v>17</v>
      </c>
      <c r="G87" s="16"/>
      <c r="H87" s="23">
        <f>H88</f>
        <v>402.1</v>
      </c>
    </row>
    <row r="88" spans="1:8" ht="12.75">
      <c r="A88" s="32" t="s">
        <v>121</v>
      </c>
      <c r="B88" s="32"/>
      <c r="C88" s="15">
        <v>10</v>
      </c>
      <c r="D88" s="15" t="s">
        <v>15</v>
      </c>
      <c r="E88" s="15" t="s">
        <v>16</v>
      </c>
      <c r="F88" s="15" t="s">
        <v>17</v>
      </c>
      <c r="G88" s="16"/>
      <c r="H88" s="23">
        <f>H89</f>
        <v>402.1</v>
      </c>
    </row>
    <row r="89" spans="1:8" ht="12.75">
      <c r="A89" s="32" t="s">
        <v>123</v>
      </c>
      <c r="B89" s="32"/>
      <c r="C89" s="15" t="s">
        <v>122</v>
      </c>
      <c r="D89" s="15" t="s">
        <v>19</v>
      </c>
      <c r="E89" s="15" t="s">
        <v>16</v>
      </c>
      <c r="F89" s="15" t="s">
        <v>17</v>
      </c>
      <c r="G89" s="16"/>
      <c r="H89" s="23">
        <f>H90</f>
        <v>402.1</v>
      </c>
    </row>
    <row r="90" spans="1:8" ht="12.75">
      <c r="A90" s="26" t="s">
        <v>124</v>
      </c>
      <c r="B90" s="24"/>
      <c r="C90" s="15" t="s">
        <v>122</v>
      </c>
      <c r="D90" s="15" t="s">
        <v>19</v>
      </c>
      <c r="E90" s="15" t="s">
        <v>125</v>
      </c>
      <c r="F90" s="15" t="s">
        <v>17</v>
      </c>
      <c r="G90" s="16"/>
      <c r="H90" s="23">
        <f>H91</f>
        <v>402.1</v>
      </c>
    </row>
    <row r="91" spans="1:8" ht="42" customHeight="1">
      <c r="A91" s="32" t="s">
        <v>126</v>
      </c>
      <c r="B91" s="24"/>
      <c r="C91" s="15" t="s">
        <v>122</v>
      </c>
      <c r="D91" s="15" t="s">
        <v>19</v>
      </c>
      <c r="E91" s="15" t="s">
        <v>127</v>
      </c>
      <c r="F91" s="15" t="s">
        <v>128</v>
      </c>
      <c r="G91" s="16"/>
      <c r="H91" s="23">
        <v>402.1</v>
      </c>
    </row>
    <row r="92" spans="1:8" ht="20.25" customHeight="1">
      <c r="A92" s="18" t="s">
        <v>129</v>
      </c>
      <c r="B92" s="31"/>
      <c r="C92" s="20" t="s">
        <v>51</v>
      </c>
      <c r="D92" s="20" t="s">
        <v>15</v>
      </c>
      <c r="E92" s="20" t="s">
        <v>16</v>
      </c>
      <c r="F92" s="20" t="s">
        <v>17</v>
      </c>
      <c r="G92" s="21"/>
      <c r="H92" s="22">
        <f>H94</f>
        <v>108.2</v>
      </c>
    </row>
    <row r="93" spans="1:8" ht="79.5" customHeight="1">
      <c r="A93" s="18" t="s">
        <v>130</v>
      </c>
      <c r="B93" s="31"/>
      <c r="C93" s="15" t="s">
        <v>51</v>
      </c>
      <c r="D93" s="15" t="s">
        <v>19</v>
      </c>
      <c r="E93" s="15" t="s">
        <v>131</v>
      </c>
      <c r="F93" s="15" t="s">
        <v>17</v>
      </c>
      <c r="G93" s="16"/>
      <c r="H93" s="23">
        <f>H94</f>
        <v>108.2</v>
      </c>
    </row>
    <row r="94" spans="1:8" ht="12.75">
      <c r="A94" s="32" t="s">
        <v>132</v>
      </c>
      <c r="B94" s="33"/>
      <c r="C94" s="15" t="s">
        <v>51</v>
      </c>
      <c r="D94" s="15" t="s">
        <v>19</v>
      </c>
      <c r="E94" s="15" t="s">
        <v>133</v>
      </c>
      <c r="F94" s="15" t="s">
        <v>17</v>
      </c>
      <c r="G94" s="16"/>
      <c r="H94" s="23">
        <f>H95</f>
        <v>108.2</v>
      </c>
    </row>
    <row r="95" spans="1:8" ht="12.75">
      <c r="A95" s="26" t="s">
        <v>129</v>
      </c>
      <c r="B95" s="24"/>
      <c r="C95" s="15" t="s">
        <v>51</v>
      </c>
      <c r="D95" s="15" t="s">
        <v>19</v>
      </c>
      <c r="E95" s="15" t="s">
        <v>133</v>
      </c>
      <c r="F95" s="15" t="s">
        <v>17</v>
      </c>
      <c r="G95" s="16"/>
      <c r="H95" s="23">
        <f>H96</f>
        <v>108.2</v>
      </c>
    </row>
    <row r="96" spans="1:8" ht="25.5" customHeight="1">
      <c r="A96" s="13" t="s">
        <v>134</v>
      </c>
      <c r="B96" s="24"/>
      <c r="C96" s="15" t="s">
        <v>51</v>
      </c>
      <c r="D96" s="15" t="s">
        <v>19</v>
      </c>
      <c r="E96" s="15" t="s">
        <v>133</v>
      </c>
      <c r="F96" s="15" t="s">
        <v>17</v>
      </c>
      <c r="G96" s="16"/>
      <c r="H96" s="23">
        <f>H97</f>
        <v>108.2</v>
      </c>
    </row>
    <row r="97" spans="1:8" ht="25.5" customHeight="1">
      <c r="A97" s="26" t="s">
        <v>38</v>
      </c>
      <c r="B97" s="24"/>
      <c r="C97" s="15" t="s">
        <v>51</v>
      </c>
      <c r="D97" s="15" t="s">
        <v>19</v>
      </c>
      <c r="E97" s="15" t="s">
        <v>133</v>
      </c>
      <c r="F97" s="15" t="s">
        <v>39</v>
      </c>
      <c r="G97" s="16"/>
      <c r="H97" s="23">
        <v>108.2</v>
      </c>
    </row>
    <row r="98" spans="1:8" ht="51" customHeight="1">
      <c r="A98" s="27" t="s">
        <v>135</v>
      </c>
      <c r="B98" s="34"/>
      <c r="C98" s="20" t="s">
        <v>136</v>
      </c>
      <c r="D98" s="20" t="s">
        <v>15</v>
      </c>
      <c r="E98" s="20" t="s">
        <v>137</v>
      </c>
      <c r="F98" s="20" t="s">
        <v>17</v>
      </c>
      <c r="G98" s="21"/>
      <c r="H98" s="22">
        <f>H99</f>
        <v>37.46</v>
      </c>
    </row>
    <row r="99" spans="1:8" ht="49.5" customHeight="1">
      <c r="A99" s="26" t="s">
        <v>138</v>
      </c>
      <c r="B99" s="33"/>
      <c r="C99" s="15" t="s">
        <v>136</v>
      </c>
      <c r="D99" s="15" t="s">
        <v>71</v>
      </c>
      <c r="E99" s="15" t="s">
        <v>139</v>
      </c>
      <c r="F99" s="15" t="s">
        <v>17</v>
      </c>
      <c r="G99" s="16"/>
      <c r="H99" s="23">
        <f>H100</f>
        <v>37.46</v>
      </c>
    </row>
    <row r="100" spans="1:8" ht="64.5" customHeight="1">
      <c r="A100" s="26" t="s">
        <v>140</v>
      </c>
      <c r="B100" s="28"/>
      <c r="C100" s="15" t="s">
        <v>136</v>
      </c>
      <c r="D100" s="15" t="s">
        <v>71</v>
      </c>
      <c r="E100" s="15" t="s">
        <v>139</v>
      </c>
      <c r="F100" s="15" t="s">
        <v>17</v>
      </c>
      <c r="G100" s="10"/>
      <c r="H100" s="23">
        <f>H101+H102</f>
        <v>37.46</v>
      </c>
    </row>
    <row r="101" spans="1:8" ht="27" customHeight="1">
      <c r="A101" s="26" t="s">
        <v>141</v>
      </c>
      <c r="B101" s="28"/>
      <c r="C101" s="15" t="s">
        <v>136</v>
      </c>
      <c r="D101" s="15" t="s">
        <v>71</v>
      </c>
      <c r="E101" s="15" t="s">
        <v>142</v>
      </c>
      <c r="F101" s="15" t="s">
        <v>143</v>
      </c>
      <c r="G101" s="10"/>
      <c r="H101" s="23">
        <v>0</v>
      </c>
    </row>
    <row r="102" spans="1:8" ht="16.5" customHeight="1">
      <c r="A102" s="32" t="s">
        <v>141</v>
      </c>
      <c r="B102" s="28"/>
      <c r="C102" s="15" t="s">
        <v>136</v>
      </c>
      <c r="D102" s="15" t="s">
        <v>71</v>
      </c>
      <c r="E102" s="15" t="s">
        <v>139</v>
      </c>
      <c r="F102" s="15" t="s">
        <v>143</v>
      </c>
      <c r="G102" s="10"/>
      <c r="H102" s="23">
        <v>37.46</v>
      </c>
    </row>
    <row r="103" spans="1:8" ht="52.5" customHeight="1">
      <c r="A103" s="35" t="s">
        <v>144</v>
      </c>
      <c r="B103" s="35"/>
      <c r="C103" s="35"/>
      <c r="G103" s="36" t="s">
        <v>145</v>
      </c>
      <c r="H103" s="36"/>
    </row>
    <row r="104" ht="49.5" customHeight="1"/>
    <row r="105" ht="42.75" customHeight="1"/>
  </sheetData>
  <sheetProtection selectLockedCells="1" selectUnlockedCells="1"/>
  <mergeCells count="15">
    <mergeCell ref="D2:H2"/>
    <mergeCell ref="A3:H3"/>
    <mergeCell ref="A5:A10"/>
    <mergeCell ref="B5:G5"/>
    <mergeCell ref="H5:H6"/>
    <mergeCell ref="B6:B10"/>
    <mergeCell ref="C6:G6"/>
    <mergeCell ref="C7:C10"/>
    <mergeCell ref="D7:D10"/>
    <mergeCell ref="E7:E10"/>
    <mergeCell ref="F7:F10"/>
    <mergeCell ref="G7:G10"/>
    <mergeCell ref="H7:H10"/>
    <mergeCell ref="A103:C103"/>
    <mergeCell ref="G103:H103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2019-01-28T12:56:47Z</cp:lastPrinted>
  <dcterms:created xsi:type="dcterms:W3CDTF">2007-11-22T11:44:02Z</dcterms:created>
  <dcterms:modified xsi:type="dcterms:W3CDTF">2019-01-11T06:31:08Z</dcterms:modified>
  <cp:category/>
  <cp:version/>
  <cp:contentType/>
  <cp:contentStatus/>
</cp:coreProperties>
</file>