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<sst xmlns="http://schemas.openxmlformats.org/spreadsheetml/2006/main" count="65" uniqueCount="65">
  <si>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</si>
  <si>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</si>
  <si>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ИЮНЬ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</si>
  <si>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</si>
  <si>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</si>
  <si>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</si>
  <si>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июнь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</si>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</sst>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1">
      <selection activeCell="D13" sqref="D1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D14+D29+D36</f>
        <v>3079.08</v>
      </c>
      <c r="E13" s="15">
        <f>D13-C13</f>
        <v>-2301.9900000000007</v>
      </c>
      <c r="F13" s="15">
        <f>D13/C13*100</f>
        <v>57.220589957015974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1635.8</v>
      </c>
      <c r="E14" s="10">
        <f>D14-C14</f>
        <v>-3163.9700000000003</v>
      </c>
      <c r="F14" s="15">
        <f aca="true" t="shared" si="0" ref="F14:F36">D14/C14*100</f>
        <v>34.08079970498586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304.28</v>
      </c>
      <c r="E15" s="20">
        <f>D15-C15</f>
        <v>-470.9200000000001</v>
      </c>
      <c r="F15" s="15">
        <f t="shared" si="0"/>
        <v>39.25180598555211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304.28</v>
      </c>
      <c r="E16" s="25">
        <f>D16-C16</f>
        <v>-470.9200000000001</v>
      </c>
      <c r="F16" s="15">
        <f t="shared" si="0"/>
        <v>39.25180598555211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707.8</v>
      </c>
      <c r="E17" s="29">
        <f>E18+E19+E20+E21</f>
        <v>-734.51</v>
      </c>
      <c r="F17" s="15">
        <f t="shared" si="0"/>
        <v>49.07405481484563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31">
        <v>306.74</v>
      </c>
      <c r="E18" s="32">
        <f>D18-C18</f>
        <v>-231.26999999999998</v>
      </c>
      <c r="F18" s="15">
        <f t="shared" si="0"/>
        <v>57.01381015222766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31">
        <v>2.33</v>
      </c>
      <c r="E19" s="32">
        <f>D19-C19</f>
        <v>-1.7699999999999996</v>
      </c>
      <c r="F19" s="15">
        <f t="shared" si="0"/>
        <v>56.82926829268293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31">
        <v>462.46</v>
      </c>
      <c r="E20" s="32">
        <f>D20-C20</f>
        <v>-520.94</v>
      </c>
      <c r="F20" s="15">
        <f t="shared" si="0"/>
        <v>47.02664226154159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31">
        <v>-63.73</v>
      </c>
      <c r="E21" s="32">
        <f>D21-C21</f>
        <v>19.470000000000006</v>
      </c>
      <c r="F21" s="15">
        <f t="shared" si="0"/>
        <v>76.5985576923077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280.43</v>
      </c>
      <c r="E22" s="29">
        <f>E23</f>
        <v>104.33000000000001</v>
      </c>
      <c r="F22" s="15">
        <f t="shared" si="0"/>
        <v>159.24474730266894</v>
      </c>
      <c r="G22" s="16"/>
    </row>
    <row r="23" spans="1:7" ht="19.5" customHeight="1">
      <c r="A23" s="22" t="s">
        <v>29</v>
      </c>
      <c r="B23" s="33" t="s">
        <v>30</v>
      </c>
      <c r="C23" s="30">
        <v>176.1</v>
      </c>
      <c r="D23" s="31">
        <v>280.43</v>
      </c>
      <c r="E23" s="32">
        <f>D23-C23</f>
        <v>104.33000000000001</v>
      </c>
      <c r="F23" s="15">
        <f t="shared" si="0"/>
        <v>159.24474730266894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343.28999999999996</v>
      </c>
      <c r="E24" s="29">
        <f>E25+E26</f>
        <v>-2061.87</v>
      </c>
      <c r="F24" s="15">
        <f t="shared" si="0"/>
        <v>14.273062914733323</v>
      </c>
      <c r="G24" s="16"/>
    </row>
    <row r="25" spans="1:7" ht="16.5" customHeight="1">
      <c r="A25" s="22" t="s">
        <v>33</v>
      </c>
      <c r="B25" s="34" t="s">
        <v>34</v>
      </c>
      <c r="C25" s="30">
        <v>155.16</v>
      </c>
      <c r="D25" s="31">
        <v>13.65</v>
      </c>
      <c r="E25" s="32">
        <f>D25-C25</f>
        <v>-141.51</v>
      </c>
      <c r="F25" s="15">
        <f t="shared" si="0"/>
        <v>8.797370456303172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31">
        <v>329.64</v>
      </c>
      <c r="E26" s="32">
        <f>D26-C26</f>
        <v>-1920.3600000000001</v>
      </c>
      <c r="F26" s="15">
        <f t="shared" si="0"/>
        <v>14.650666666666668</v>
      </c>
      <c r="G26" s="11"/>
    </row>
    <row r="27" spans="1:7" ht="16.5" customHeight="1">
      <c r="A27" s="12" t="s">
        <v>37</v>
      </c>
      <c r="B27" s="35" t="s">
        <v>38</v>
      </c>
      <c r="C27" s="8">
        <f>C28</f>
        <v>1</v>
      </c>
      <c r="D27" s="9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6" t="s">
        <v>40</v>
      </c>
      <c r="C28" s="30">
        <v>1</v>
      </c>
      <c r="D28" s="31">
        <v>0</v>
      </c>
      <c r="E28" s="32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7"/>
      <c r="B29" s="38" t="s">
        <v>41</v>
      </c>
      <c r="C29" s="39">
        <f>C30+C33</f>
        <v>581.3</v>
      </c>
      <c r="D29" s="17">
        <f>D30+D33+D34</f>
        <v>408.78</v>
      </c>
      <c r="E29" s="15">
        <f t="shared" si="1"/>
        <v>-172.51999999999998</v>
      </c>
      <c r="F29" s="15">
        <f t="shared" si="0"/>
        <v>70.32169275761225</v>
      </c>
      <c r="G29" s="11"/>
    </row>
    <row r="30" spans="1:7" ht="49.5" customHeight="1">
      <c r="A30" s="40" t="s">
        <v>42</v>
      </c>
      <c r="B30" s="41" t="s">
        <v>43</v>
      </c>
      <c r="C30" s="39">
        <f>C31+C32</f>
        <v>573</v>
      </c>
      <c r="D30" s="9">
        <f>D31+D32</f>
        <v>407.78</v>
      </c>
      <c r="E30" s="10">
        <f t="shared" si="1"/>
        <v>-165.22000000000003</v>
      </c>
      <c r="F30" s="15">
        <f t="shared" si="0"/>
        <v>71.16579406631762</v>
      </c>
      <c r="G30" s="42"/>
    </row>
    <row r="31" spans="1:7" ht="53.25" customHeight="1">
      <c r="A31" s="43" t="s">
        <v>44</v>
      </c>
      <c r="B31" s="44" t="s">
        <v>45</v>
      </c>
      <c r="C31" s="39">
        <v>456</v>
      </c>
      <c r="D31" s="9">
        <v>347.33</v>
      </c>
      <c r="E31" s="10">
        <f t="shared" si="1"/>
        <v>-108.67000000000002</v>
      </c>
      <c r="F31" s="15">
        <f>D31/C31</f>
        <v>0.761688596491228</v>
      </c>
      <c r="G31" s="42"/>
    </row>
    <row r="32" spans="1:8" ht="12.75">
      <c r="A32" s="45" t="s">
        <v>46</v>
      </c>
      <c r="B32" s="46" t="s">
        <v>47</v>
      </c>
      <c r="C32" s="39">
        <v>117</v>
      </c>
      <c r="D32" s="9">
        <v>60.45</v>
      </c>
      <c r="E32" s="10">
        <f t="shared" si="1"/>
        <v>-56.55</v>
      </c>
      <c r="F32" s="15">
        <f t="shared" si="0"/>
        <v>51.66666666666667</v>
      </c>
      <c r="G32" s="11"/>
      <c r="H32" s="47"/>
    </row>
    <row r="33" spans="1:7" ht="64.5" customHeight="1">
      <c r="A33" s="48" t="s">
        <v>48</v>
      </c>
      <c r="B33" s="49" t="s">
        <v>49</v>
      </c>
      <c r="C33" s="50">
        <v>8.3</v>
      </c>
      <c r="D33" s="17">
        <v>1</v>
      </c>
      <c r="E33" s="10">
        <f t="shared" si="1"/>
        <v>-7.300000000000001</v>
      </c>
      <c r="F33" s="15">
        <f t="shared" si="0"/>
        <v>12.048192771084336</v>
      </c>
      <c r="G33" s="11"/>
    </row>
    <row r="34" spans="1:7" ht="60.75" customHeight="1">
      <c r="A34" s="51" t="s">
        <v>50</v>
      </c>
      <c r="B34" s="51" t="s">
        <v>51</v>
      </c>
      <c r="C34" s="52">
        <v>0</v>
      </c>
      <c r="D34" s="53">
        <v>0</v>
      </c>
      <c r="E34" s="54">
        <f t="shared" si="1"/>
        <v>0</v>
      </c>
      <c r="F34" s="55">
        <v>0</v>
      </c>
      <c r="G34" s="11"/>
    </row>
    <row r="35" spans="1:7" ht="28.5" customHeight="1" hidden="1">
      <c r="A35" s="48"/>
      <c r="B35" s="49"/>
      <c r="C35" s="56"/>
      <c r="D35" s="53"/>
      <c r="E35" s="54"/>
      <c r="F35" s="55" t="e">
        <f t="shared" si="0"/>
        <v>#DIV/0!</v>
      </c>
      <c r="G35" s="16"/>
    </row>
    <row r="36" spans="1:7" ht="29.25" customHeight="1">
      <c r="A36" s="40" t="s">
        <v>52</v>
      </c>
      <c r="B36" s="57" t="s">
        <v>53</v>
      </c>
      <c r="C36" s="57">
        <f>C38+C40</f>
        <v>1448.04</v>
      </c>
      <c r="D36" s="53">
        <f>D38+D40</f>
        <v>1034.5</v>
      </c>
      <c r="E36" s="55">
        <f>C36-D36</f>
        <v>413.53999999999996</v>
      </c>
      <c r="F36" s="55">
        <f t="shared" si="0"/>
        <v>71.44139664650147</v>
      </c>
      <c r="G36" s="16"/>
    </row>
    <row r="37" spans="1:7" ht="44.25" customHeight="1">
      <c r="A37" s="40"/>
      <c r="B37" s="57"/>
      <c r="C37" s="57"/>
      <c r="D37" s="58"/>
      <c r="E37" s="59"/>
      <c r="F37" s="60"/>
      <c r="G37" s="16"/>
    </row>
    <row r="38" spans="1:7" ht="53.25" customHeight="1">
      <c r="A38" s="43" t="s">
        <v>54</v>
      </c>
      <c r="B38" s="57" t="s">
        <v>55</v>
      </c>
      <c r="C38" s="57">
        <f>$C$39</f>
        <v>1253.5</v>
      </c>
      <c r="D38" s="17">
        <f>D39</f>
        <v>940.12</v>
      </c>
      <c r="E38" s="10">
        <f>D38-C38</f>
        <v>-313.38</v>
      </c>
      <c r="F38" s="15">
        <f>D38/C38*100</f>
        <v>74.99960111687275</v>
      </c>
      <c r="G38" s="16"/>
    </row>
    <row r="39" spans="1:7" ht="53.25" customHeight="1">
      <c r="A39" s="44" t="s">
        <v>56</v>
      </c>
      <c r="B39" s="61" t="s">
        <v>57</v>
      </c>
      <c r="C39" s="62">
        <v>1253.5</v>
      </c>
      <c r="D39" s="19">
        <v>940.12</v>
      </c>
      <c r="E39" s="32">
        <f>C39-D39</f>
        <v>313.38</v>
      </c>
      <c r="F39" s="55">
        <f>D39/C39*100</f>
        <v>74.99960111687275</v>
      </c>
      <c r="G39" s="16"/>
    </row>
    <row r="40" spans="1:7" ht="45" customHeight="1">
      <c r="A40" s="63" t="s">
        <v>58</v>
      </c>
      <c r="B40" s="64" t="s">
        <v>59</v>
      </c>
      <c r="C40" s="65">
        <f>C41+C42</f>
        <v>194.54</v>
      </c>
      <c r="D40" s="9">
        <f>D41+D42</f>
        <v>94.38</v>
      </c>
      <c r="E40" s="10">
        <f>E41+E42</f>
        <v>100.16</v>
      </c>
      <c r="F40" s="15">
        <f>D40/C40*100</f>
        <v>48.514444330214864</v>
      </c>
      <c r="G40" s="16"/>
    </row>
    <row r="41" spans="1:7" ht="35.25" customHeight="1">
      <c r="A41" s="66" t="s">
        <v>60</v>
      </c>
      <c r="B41" s="67" t="s">
        <v>61</v>
      </c>
      <c r="C41" s="62">
        <v>162.7</v>
      </c>
      <c r="D41" s="31">
        <v>81.35</v>
      </c>
      <c r="E41" s="32">
        <f>C41-D41</f>
        <v>81.35</v>
      </c>
      <c r="F41" s="15">
        <f>D41/C41*100</f>
        <v>50</v>
      </c>
      <c r="G41" s="16"/>
    </row>
    <row r="42" spans="1:7" ht="24.75" customHeight="1">
      <c r="A42" s="37" t="s">
        <v>62</v>
      </c>
      <c r="B42" s="68" t="s">
        <v>63</v>
      </c>
      <c r="C42" s="69">
        <v>31.84</v>
      </c>
      <c r="D42" s="70">
        <v>13.03</v>
      </c>
      <c r="E42" s="71">
        <f>C42-D42</f>
        <v>18.810000000000002</v>
      </c>
      <c r="F42" s="55">
        <f>D42/C42*100</f>
        <v>40.92336683417086</v>
      </c>
      <c r="G42" s="72"/>
    </row>
    <row r="43" spans="1:7" ht="18" customHeight="1">
      <c r="A43" s="37"/>
      <c r="B43" s="68"/>
      <c r="C43" s="69"/>
      <c r="D43" s="73"/>
      <c r="E43" s="74"/>
      <c r="F43" s="60"/>
      <c r="G43" s="72"/>
    </row>
    <row r="44" spans="1:7" ht="12.75">
      <c r="A44" s="75"/>
      <c r="B44" s="76" t="s">
        <v>64</v>
      </c>
      <c r="C44" s="17">
        <f>C36+C13</f>
        <v>6829.110000000001</v>
      </c>
      <c r="D44" s="15">
        <f>$D$13</f>
        <v>3079.08</v>
      </c>
      <c r="E44" s="10">
        <f>D44-C44</f>
        <v>-3750.0300000000007</v>
      </c>
      <c r="F44" s="60">
        <f>D44/C44*100</f>
        <v>45.08757363697465</v>
      </c>
      <c r="G44" s="16"/>
    </row>
    <row r="45" spans="1:6" ht="12.75">
      <c r="A45" s="77"/>
      <c r="B45" s="4"/>
      <c r="C45" s="4"/>
      <c r="D45" s="4"/>
      <c r="E45" s="4"/>
      <c r="F45" s="4"/>
    </row>
    <row r="46" spans="1:6" ht="12.75">
      <c r="A46" s="77"/>
      <c r="B46" s="4"/>
      <c r="C46" s="4"/>
      <c r="D46" s="4"/>
      <c r="E46" s="4"/>
      <c r="F46" s="4"/>
    </row>
    <row r="47" spans="1:6" ht="12.75">
      <c r="A47" s="78"/>
      <c r="B47" s="78"/>
      <c r="C47" s="78"/>
      <c r="D47" s="79"/>
      <c r="E47" s="79"/>
      <c r="F47" s="79"/>
    </row>
    <row r="48" spans="1:6" ht="12.75">
      <c r="A48" s="77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2018-07-03T11:19:26Z</cp:lastPrinted>
  <dcterms:created xsi:type="dcterms:W3CDTF">2010-08-12T06:23:17Z</dcterms:created>
  <dcterms:modified xsi:type="dcterms:W3CDTF">2018-08-03T04:09:05Z</dcterms:modified>
  <cp:category/>
  <cp:version/>
  <cp:contentType/>
  <cp:contentStatus/>
</cp:coreProperties>
</file>