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<sst xmlns="http://schemas.openxmlformats.org/spreadsheetml/2006/main" count="87" uniqueCount="86">
  <si>
    <t>Приложение   №  2</t>
  </si>
  <si>
    <t>к Решению СНД  № 93</t>
  </si>
  <si>
    <t>От   16.05.2019г.</t>
  </si>
  <si>
    <t>Поступление доходов в бюджет</t>
  </si>
  <si>
    <t>муниципального образования " Келермесское сельское поселение " за  2018 год</t>
  </si>
  <si>
    <t>КОД БЮДЖЕТНОЙ КЛАССИФИКАЦИИ</t>
  </si>
  <si>
    <t>наименование дохода</t>
  </si>
  <si>
    <t>Бюджет МО Келермесское сельское  поселение"</t>
  </si>
  <si>
    <t>Бюджет первоначально утвержденный 2018 год</t>
  </si>
  <si>
    <t>2018г</t>
  </si>
  <si>
    <t>% исполнения к первоначально утвержд. Бюджету 2018год</t>
  </si>
  <si>
    <t>% исполнения к уточненному бюджету 2018 года</t>
  </si>
  <si>
    <t>Уточненный бюджет на 2018год</t>
  </si>
  <si>
    <t>Фактическое исполнение 20178год</t>
  </si>
  <si>
    <t>ВСЕГО ДОХОДОВ:</t>
  </si>
  <si>
    <t>Собственные  доходы</t>
  </si>
  <si>
    <t>Всего налоговые и неналоговые доходы</t>
  </si>
  <si>
    <t xml:space="preserve"> 1 00 00000 00 000 000</t>
  </si>
  <si>
    <t>Налоговые доходы</t>
  </si>
  <si>
    <t>1 01 00000 00 0000 000</t>
  </si>
  <si>
    <t>Налоги на прибыль и доходы</t>
  </si>
  <si>
    <t xml:space="preserve"> 1 01 02000 01 0000 110</t>
  </si>
  <si>
    <t>Налог на доходы физичес лиц</t>
  </si>
  <si>
    <t>1 03 00000 00 0000 000</t>
  </si>
  <si>
    <t>Налоги на товары (работ)</t>
  </si>
  <si>
    <t>1 03 02000 01 0000 000</t>
  </si>
  <si>
    <t>Акцизы по подакциз. Товар.</t>
  </si>
  <si>
    <t xml:space="preserve"> 1 05 00000 00 000 000</t>
  </si>
  <si>
    <t>Налоги на совокупный доход</t>
  </si>
  <si>
    <t xml:space="preserve"> 1 05 03000 01 0000 110</t>
  </si>
  <si>
    <t xml:space="preserve">Единый сельскохозяйственный </t>
  </si>
  <si>
    <t>1 06 00000 00 0000 000</t>
  </si>
  <si>
    <t>Налог на имущество</t>
  </si>
  <si>
    <t>1 06 04000 10 0000 110</t>
  </si>
  <si>
    <t>Транспортный налог</t>
  </si>
  <si>
    <t xml:space="preserve"> 1 06 01000 03 0000 110</t>
  </si>
  <si>
    <t>Налог на имущество физю лиц</t>
  </si>
  <si>
    <t xml:space="preserve"> 1 06 06000 10 0000 110</t>
  </si>
  <si>
    <t>Земельный налог</t>
  </si>
  <si>
    <t xml:space="preserve"> 1 08 00000 00 0000 000</t>
  </si>
  <si>
    <t>Госпошлина</t>
  </si>
  <si>
    <t>1 08 04020 01 0000 110</t>
  </si>
  <si>
    <t>0</t>
  </si>
  <si>
    <t>Неналоговые доходы</t>
  </si>
  <si>
    <t>1 11 00000 00 0000 000</t>
  </si>
  <si>
    <t>Доходы от использования</t>
  </si>
  <si>
    <t>1 11 05025 10 0000 120</t>
  </si>
  <si>
    <t>Доходы получ. Ввиде арендной платы за земли нах.в собст.поселения</t>
  </si>
  <si>
    <t>1 11 05035 10 0000 120</t>
  </si>
  <si>
    <t>Доходы от сдачи в аренду  имуще</t>
  </si>
  <si>
    <t>1 11 07015 10 0000 120</t>
  </si>
  <si>
    <t>Доходы от прибыли Унитар пред</t>
  </si>
  <si>
    <t>1 14 02053 10 0000 410</t>
  </si>
  <si>
    <t xml:space="preserve"> Доходы от реализ.имущ.</t>
  </si>
  <si>
    <t>116 00000 00 0000 000</t>
  </si>
  <si>
    <t>Штрафы,санкции,возмещение ущерба</t>
  </si>
  <si>
    <t>116 23050 10 0000 140</t>
  </si>
  <si>
    <t>Доходы от возмещ.ущерба при возник. страховых случаев</t>
  </si>
  <si>
    <t>116 90050 10 0000 140</t>
  </si>
  <si>
    <t>Прочие поступления от дене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</si>
  <si>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</si>
  <si>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</si>
  <si>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</si>
  <si>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 доходы бюджетов поселений</t>
  </si>
  <si>
    <t>000 2 02 00000 00 0000 000</t>
  </si>
  <si>
    <t>Безвозмездные перечисления</t>
  </si>
  <si>
    <t>000 2 02 01001 10 0000 151</t>
  </si>
  <si>
    <t>Дотации бюджетам сельских поселений на выравнивание бюджетной обеспеченности</t>
  </si>
  <si>
    <t>000 2 02 01003 10 0000 151</t>
  </si>
  <si>
    <t>Дотации бюджетам сельских поселений на поддержку мер по обеспечению сбалансированности бюджетов</t>
  </si>
  <si>
    <t>000 2 02 29999 10 0000 151</t>
  </si>
  <si>
    <t xml:space="preserve">Прочие субсидии бюджетам сельских поселений </t>
  </si>
  <si>
    <t>000 2 02 03000 00 0000 151</t>
  </si>
  <si>
    <t>Субвенции бюджетам бюджетной системы РФ</t>
  </si>
  <si>
    <t>000 2 02 03024 10 0000 151</t>
  </si>
  <si>
    <t>Субвенции бюджетам поселений на выполнение  передаваеммых полномочий субъектов  Российской Федерации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</si>
  <si>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</si>
  <si>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</si>
  <si>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000 2 07 00000 00 0000 180</t>
  </si>
  <si>
    <t>Прочие безвозмездные поступления</t>
  </si>
  <si>
    <t>000 2 07 05020 10 0000 180</t>
  </si>
  <si>
    <t>Поступ.от денеж. пожерт.от физ лиц в бюджеты сельских поселений</t>
  </si>
  <si>
    <t>000 2 07 05030 10 0000 180</t>
  </si>
  <si>
    <t>Прочие безвозмездные поступления в бюджету сельских поселений</t>
  </si>
  <si>
    <t>Главный специалист по финансово-экономическим вопросам</t>
  </si>
  <si>
    <t>А.Л.Данилова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</si>
</sst>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_-* #,##0.00_р_._-;\-* #,##0.00_р_._-;_-* \-??_р_._-;_-@_-"/>
    <numFmt numFmtId="167" formatCode="0.00%"/>
    <numFmt numFmtId="168" formatCode="0.0"/>
  </numFmts>
  <fonts count="1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sz val="9"/>
      <name val="Arial Cyr"/>
      <family val="2"/>
    </font>
    <font>
      <b/>
      <sz val="9"/>
      <color indexed="8"/>
      <name val="Arial Cyr"/>
      <family val="0"/>
    </font>
    <font>
      <b/>
      <sz val="9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7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 wrapText="1"/>
    </xf>
    <xf numFmtId="164" fontId="3" fillId="0" borderId="2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wrapText="1"/>
    </xf>
    <xf numFmtId="164" fontId="5" fillId="0" borderId="3" xfId="0" applyFont="1" applyFill="1" applyBorder="1" applyAlignment="1">
      <alignment horizontal="center"/>
    </xf>
    <xf numFmtId="164" fontId="5" fillId="0" borderId="4" xfId="0" applyFont="1" applyFill="1" applyBorder="1" applyAlignment="1">
      <alignment horizontal="left" wrapText="1"/>
    </xf>
    <xf numFmtId="164" fontId="5" fillId="0" borderId="5" xfId="0" applyFont="1" applyFill="1" applyBorder="1" applyAlignment="1">
      <alignment horizontal="center" wrapText="1"/>
    </xf>
    <xf numFmtId="164" fontId="5" fillId="0" borderId="6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/>
    </xf>
    <xf numFmtId="164" fontId="0" fillId="0" borderId="7" xfId="0" applyFill="1" applyBorder="1" applyAlignment="1">
      <alignment/>
    </xf>
    <xf numFmtId="164" fontId="6" fillId="0" borderId="8" xfId="0" applyFont="1" applyFill="1" applyBorder="1" applyAlignment="1">
      <alignment/>
    </xf>
    <xf numFmtId="164" fontId="5" fillId="0" borderId="8" xfId="0" applyFont="1" applyFill="1" applyBorder="1" applyAlignment="1">
      <alignment/>
    </xf>
    <xf numFmtId="164" fontId="4" fillId="0" borderId="9" xfId="0" applyFont="1" applyFill="1" applyBorder="1" applyAlignment="1">
      <alignment/>
    </xf>
    <xf numFmtId="164" fontId="4" fillId="0" borderId="10" xfId="0" applyFont="1" applyFill="1" applyBorder="1" applyAlignment="1">
      <alignment/>
    </xf>
    <xf numFmtId="164" fontId="3" fillId="0" borderId="11" xfId="0" applyFont="1" applyFill="1" applyBorder="1" applyAlignment="1">
      <alignment/>
    </xf>
    <xf numFmtId="164" fontId="0" fillId="0" borderId="10" xfId="0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4" xfId="0" applyFont="1" applyBorder="1" applyAlignment="1">
      <alignment wrapText="1"/>
    </xf>
    <xf numFmtId="165" fontId="9" fillId="0" borderId="5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164" fontId="3" fillId="0" borderId="17" xfId="0" applyFont="1" applyBorder="1" applyAlignment="1">
      <alignment/>
    </xf>
    <xf numFmtId="165" fontId="9" fillId="0" borderId="18" xfId="0" applyNumberFormat="1" applyFont="1" applyBorder="1" applyAlignment="1">
      <alignment/>
    </xf>
    <xf numFmtId="165" fontId="3" fillId="0" borderId="19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5" fontId="10" fillId="0" borderId="1" xfId="0" applyNumberFormat="1" applyFont="1" applyBorder="1" applyAlignment="1">
      <alignment/>
    </xf>
    <xf numFmtId="165" fontId="4" fillId="0" borderId="22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11" fillId="0" borderId="1" xfId="0" applyFont="1" applyBorder="1" applyAlignment="1">
      <alignment/>
    </xf>
    <xf numFmtId="165" fontId="9" fillId="0" borderId="1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4" fillId="0" borderId="21" xfId="0" applyFont="1" applyBorder="1" applyAlignment="1">
      <alignment/>
    </xf>
    <xf numFmtId="164" fontId="5" fillId="0" borderId="2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11" fillId="0" borderId="1" xfId="0" applyFont="1" applyBorder="1" applyAlignment="1">
      <alignment/>
    </xf>
    <xf numFmtId="164" fontId="11" fillId="0" borderId="17" xfId="0" applyFont="1" applyBorder="1" applyAlignment="1">
      <alignment/>
    </xf>
    <xf numFmtId="164" fontId="5" fillId="0" borderId="17" xfId="0" applyFont="1" applyBorder="1" applyAlignment="1">
      <alignment/>
    </xf>
    <xf numFmtId="165" fontId="4" fillId="0" borderId="21" xfId="0" applyNumberFormat="1" applyFont="1" applyBorder="1" applyAlignment="1">
      <alignment/>
    </xf>
    <xf numFmtId="164" fontId="5" fillId="0" borderId="18" xfId="0" applyFont="1" applyBorder="1" applyAlignment="1">
      <alignment/>
    </xf>
    <xf numFmtId="167" fontId="1" fillId="0" borderId="0" xfId="15" applyNumberFormat="1" applyFont="1" applyFill="1" applyBorder="1" applyAlignment="1" applyProtection="1">
      <alignment/>
      <protection/>
    </xf>
    <xf numFmtId="164" fontId="5" fillId="0" borderId="22" xfId="0" applyFont="1" applyBorder="1" applyAlignment="1">
      <alignment/>
    </xf>
    <xf numFmtId="164" fontId="11" fillId="0" borderId="18" xfId="0" applyFont="1" applyBorder="1" applyAlignment="1">
      <alignment/>
    </xf>
    <xf numFmtId="164" fontId="11" fillId="0" borderId="21" xfId="0" applyFont="1" applyBorder="1" applyAlignment="1">
      <alignment wrapText="1"/>
    </xf>
    <xf numFmtId="165" fontId="3" fillId="0" borderId="22" xfId="0" applyNumberFormat="1" applyFont="1" applyBorder="1" applyAlignment="1">
      <alignment/>
    </xf>
    <xf numFmtId="164" fontId="4" fillId="0" borderId="22" xfId="0" applyFont="1" applyBorder="1" applyAlignment="1">
      <alignment/>
    </xf>
    <xf numFmtId="164" fontId="4" fillId="0" borderId="21" xfId="0" applyFont="1" applyBorder="1" applyAlignment="1">
      <alignment/>
    </xf>
    <xf numFmtId="165" fontId="4" fillId="0" borderId="18" xfId="0" applyNumberFormat="1" applyFont="1" applyBorder="1" applyAlignment="1">
      <alignment horizontal="right"/>
    </xf>
    <xf numFmtId="164" fontId="11" fillId="0" borderId="20" xfId="0" applyFont="1" applyBorder="1" applyAlignment="1">
      <alignment/>
    </xf>
    <xf numFmtId="164" fontId="3" fillId="0" borderId="22" xfId="0" applyFont="1" applyBorder="1" applyAlignment="1">
      <alignment/>
    </xf>
    <xf numFmtId="164" fontId="3" fillId="0" borderId="20" xfId="0" applyFont="1" applyBorder="1" applyAlignment="1">
      <alignment wrapText="1"/>
    </xf>
    <xf numFmtId="164" fontId="4" fillId="0" borderId="21" xfId="0" applyFont="1" applyBorder="1" applyAlignment="1">
      <alignment wrapText="1"/>
    </xf>
    <xf numFmtId="164" fontId="3" fillId="0" borderId="22" xfId="0" applyFont="1" applyBorder="1" applyAlignment="1">
      <alignment/>
    </xf>
    <xf numFmtId="164" fontId="3" fillId="0" borderId="21" xfId="0" applyFont="1" applyBorder="1" applyAlignment="1">
      <alignment wrapText="1"/>
    </xf>
    <xf numFmtId="165" fontId="3" fillId="0" borderId="22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4" fontId="3" fillId="0" borderId="17" xfId="0" applyFont="1" applyBorder="1" applyAlignment="1">
      <alignment/>
    </xf>
    <xf numFmtId="164" fontId="3" fillId="0" borderId="22" xfId="0" applyFont="1" applyBorder="1" applyAlignment="1">
      <alignment wrapText="1"/>
    </xf>
    <xf numFmtId="165" fontId="3" fillId="0" borderId="18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164" fontId="2" fillId="0" borderId="0" xfId="0" applyFont="1" applyAlignment="1">
      <alignment/>
    </xf>
    <xf numFmtId="164" fontId="4" fillId="0" borderId="23" xfId="0" applyFont="1" applyBorder="1" applyAlignment="1">
      <alignment/>
    </xf>
    <xf numFmtId="165" fontId="4" fillId="0" borderId="23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4" fillId="0" borderId="18" xfId="0" applyFont="1" applyBorder="1" applyAlignment="1">
      <alignment/>
    </xf>
    <xf numFmtId="164" fontId="4" fillId="0" borderId="20" xfId="0" applyFont="1" applyBorder="1" applyAlignment="1">
      <alignment wrapText="1"/>
    </xf>
    <xf numFmtId="165" fontId="4" fillId="0" borderId="20" xfId="0" applyNumberFormat="1" applyFont="1" applyBorder="1" applyAlignment="1">
      <alignment/>
    </xf>
    <xf numFmtId="164" fontId="4" fillId="0" borderId="24" xfId="0" applyFont="1" applyBorder="1" applyAlignment="1">
      <alignment/>
    </xf>
    <xf numFmtId="164" fontId="4" fillId="0" borderId="25" xfId="0" applyFont="1" applyBorder="1" applyAlignment="1">
      <alignment wrapText="1"/>
    </xf>
    <xf numFmtId="165" fontId="4" fillId="0" borderId="25" xfId="0" applyNumberFormat="1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10" xfId="0" applyFont="1" applyBorder="1" applyAlignment="1">
      <alignment wrapText="1"/>
    </xf>
    <xf numFmtId="165" fontId="4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4" fontId="3" fillId="0" borderId="10" xfId="0" applyFont="1" applyBorder="1" applyAlignment="1">
      <alignment/>
    </xf>
    <xf numFmtId="164" fontId="3" fillId="0" borderId="10" xfId="0" applyFont="1" applyBorder="1" applyAlignment="1">
      <alignment wrapText="1"/>
    </xf>
    <xf numFmtId="165" fontId="3" fillId="0" borderId="28" xfId="0" applyNumberFormat="1" applyFont="1" applyBorder="1" applyAlignment="1">
      <alignment/>
    </xf>
    <xf numFmtId="164" fontId="3" fillId="0" borderId="10" xfId="0" applyFont="1" applyBorder="1" applyAlignment="1">
      <alignment/>
    </xf>
    <xf numFmtId="164" fontId="3" fillId="0" borderId="10" xfId="0" applyFont="1" applyBorder="1" applyAlignment="1">
      <alignment wrapText="1"/>
    </xf>
    <xf numFmtId="165" fontId="3" fillId="0" borderId="10" xfId="0" applyNumberFormat="1" applyFont="1" applyBorder="1" applyAlignment="1">
      <alignment/>
    </xf>
    <xf numFmtId="165" fontId="3" fillId="0" borderId="29" xfId="0" applyNumberFormat="1" applyFont="1" applyBorder="1" applyAlignment="1">
      <alignment/>
    </xf>
    <xf numFmtId="165" fontId="3" fillId="0" borderId="30" xfId="0" applyNumberFormat="1" applyFont="1" applyBorder="1" applyAlignment="1">
      <alignment/>
    </xf>
    <xf numFmtId="164" fontId="3" fillId="0" borderId="31" xfId="0" applyFont="1" applyBorder="1" applyAlignment="1">
      <alignment/>
    </xf>
    <xf numFmtId="165" fontId="3" fillId="0" borderId="31" xfId="0" applyNumberFormat="1" applyFont="1" applyBorder="1" applyAlignment="1">
      <alignment/>
    </xf>
    <xf numFmtId="164" fontId="3" fillId="0" borderId="32" xfId="0" applyFont="1" applyBorder="1" applyAlignment="1">
      <alignment/>
    </xf>
    <xf numFmtId="164" fontId="3" fillId="0" borderId="33" xfId="0" applyFont="1" applyBorder="1" applyAlignment="1">
      <alignment wrapText="1"/>
    </xf>
    <xf numFmtId="165" fontId="3" fillId="0" borderId="32" xfId="0" applyNumberFormat="1" applyFont="1" applyBorder="1" applyAlignment="1">
      <alignment/>
    </xf>
    <xf numFmtId="165" fontId="3" fillId="0" borderId="32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12" fillId="0" borderId="10" xfId="0" applyFont="1" applyBorder="1" applyAlignment="1">
      <alignment horizontal="center" vertical="center"/>
    </xf>
    <xf numFmtId="164" fontId="13" fillId="0" borderId="10" xfId="0" applyFont="1" applyBorder="1" applyAlignment="1">
      <alignment wrapText="1"/>
    </xf>
    <xf numFmtId="164" fontId="13" fillId="0" borderId="31" xfId="0" applyFont="1" applyBorder="1" applyAlignment="1">
      <alignment wrapText="1"/>
    </xf>
    <xf numFmtId="165" fontId="3" fillId="0" borderId="31" xfId="0" applyNumberFormat="1" applyFont="1" applyBorder="1" applyAlignment="1">
      <alignment/>
    </xf>
    <xf numFmtId="164" fontId="12" fillId="0" borderId="34" xfId="0" applyFont="1" applyBorder="1" applyAlignment="1">
      <alignment horizontal="center" vertical="center"/>
    </xf>
    <xf numFmtId="165" fontId="3" fillId="0" borderId="34" xfId="0" applyNumberFormat="1" applyFont="1" applyBorder="1" applyAlignment="1">
      <alignment/>
    </xf>
    <xf numFmtId="165" fontId="3" fillId="0" borderId="34" xfId="0" applyNumberFormat="1" applyFont="1" applyBorder="1" applyAlignment="1">
      <alignment/>
    </xf>
    <xf numFmtId="164" fontId="14" fillId="0" borderId="10" xfId="0" applyFont="1" applyBorder="1" applyAlignment="1">
      <alignment horizontal="center" vertical="center"/>
    </xf>
    <xf numFmtId="164" fontId="15" fillId="0" borderId="10" xfId="0" applyFont="1" applyBorder="1" applyAlignment="1">
      <alignment wrapText="1"/>
    </xf>
    <xf numFmtId="165" fontId="4" fillId="0" borderId="10" xfId="0" applyNumberFormat="1" applyFont="1" applyBorder="1" applyAlignment="1">
      <alignment/>
    </xf>
    <xf numFmtId="165" fontId="4" fillId="0" borderId="34" xfId="0" applyNumberFormat="1" applyFont="1" applyBorder="1" applyAlignment="1">
      <alignment/>
    </xf>
    <xf numFmtId="164" fontId="15" fillId="0" borderId="31" xfId="0" applyFont="1" applyBorder="1" applyAlignment="1">
      <alignment wrapText="1"/>
    </xf>
    <xf numFmtId="165" fontId="4" fillId="0" borderId="31" xfId="0" applyNumberFormat="1" applyFont="1" applyBorder="1" applyAlignment="1">
      <alignment/>
    </xf>
    <xf numFmtId="165" fontId="4" fillId="0" borderId="31" xfId="0" applyNumberFormat="1" applyFont="1" applyBorder="1" applyAlignment="1">
      <alignment/>
    </xf>
    <xf numFmtId="164" fontId="12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wrapText="1"/>
    </xf>
    <xf numFmtId="168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14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wrapText="1"/>
    </xf>
    <xf numFmtId="168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0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15" fillId="0" borderId="0" xfId="0" applyFont="1" applyAlignment="1">
      <alignment wrapText="1"/>
    </xf>
    <xf numFmtId="164" fontId="4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view="pageBreakPreview" zoomScaleSheetLayoutView="100" workbookViewId="0" topLeftCell="A1">
      <selection activeCell="A4" sqref="A4"/>
    </sheetView>
  </sheetViews>
  <sheetFormatPr defaultColWidth="7.00390625" defaultRowHeight="12.75"/>
  <cols>
    <col min="1" max="1" width="20.125" style="0" customWidth="1"/>
    <col min="2" max="2" width="20.875" style="0" customWidth="1"/>
    <col min="3" max="3" width="10.75390625" style="0" customWidth="1"/>
    <col min="4" max="4" width="9.50390625" style="0" customWidth="1"/>
    <col min="5" max="5" width="9.375" style="0" customWidth="1"/>
    <col min="6" max="6" width="8.50390625" style="0" customWidth="1"/>
    <col min="7" max="7" width="9.75390625" style="0" customWidth="1"/>
    <col min="8" max="16384" width="8.375" style="0" customWidth="1"/>
  </cols>
  <sheetData>
    <row r="1" spans="5:7" ht="12.75">
      <c r="E1" s="1" t="s">
        <v>0</v>
      </c>
      <c r="F1" s="1"/>
      <c r="G1" s="1"/>
    </row>
    <row r="2" spans="5:7" ht="12.75">
      <c r="E2" s="1" t="s">
        <v>1</v>
      </c>
      <c r="F2" s="1"/>
      <c r="G2" s="1"/>
    </row>
    <row r="3" spans="5:7" ht="12.75">
      <c r="E3" s="1" t="s">
        <v>2</v>
      </c>
      <c r="F3" s="1"/>
      <c r="G3" s="1"/>
    </row>
    <row r="4" spans="1:7" ht="12.75">
      <c r="A4" s="2" t="s">
        <v>3</v>
      </c>
      <c r="B4" s="2"/>
      <c r="C4" s="2"/>
      <c r="D4" s="2"/>
      <c r="E4" s="2"/>
      <c r="F4" s="2"/>
      <c r="G4" s="2"/>
    </row>
    <row r="5" spans="1:7" ht="13.5">
      <c r="A5" s="2" t="s">
        <v>4</v>
      </c>
      <c r="B5" s="2"/>
      <c r="C5" s="2"/>
      <c r="D5" s="2"/>
      <c r="E5" s="2"/>
      <c r="F5" s="2"/>
      <c r="G5" s="2"/>
    </row>
    <row r="6" spans="1:7" ht="13.5" customHeight="1">
      <c r="A6" s="3" t="s">
        <v>5</v>
      </c>
      <c r="B6" s="4" t="s">
        <v>6</v>
      </c>
      <c r="C6" s="5" t="s">
        <v>7</v>
      </c>
      <c r="D6" s="5"/>
      <c r="E6" s="5"/>
      <c r="F6" s="5"/>
      <c r="G6" s="5"/>
    </row>
    <row r="7" spans="1:7" ht="12.75" customHeight="1">
      <c r="A7" s="3"/>
      <c r="B7" s="3"/>
      <c r="C7" s="6" t="s">
        <v>8</v>
      </c>
      <c r="D7" s="7" t="s">
        <v>9</v>
      </c>
      <c r="E7" s="7"/>
      <c r="F7" s="8" t="s">
        <v>10</v>
      </c>
      <c r="G7" s="8" t="s">
        <v>11</v>
      </c>
    </row>
    <row r="8" spans="1:7" ht="12.75" customHeight="1">
      <c r="A8" s="3"/>
      <c r="B8" s="3"/>
      <c r="C8" s="3"/>
      <c r="D8" s="9" t="s">
        <v>12</v>
      </c>
      <c r="E8" s="10" t="s">
        <v>13</v>
      </c>
      <c r="F8" s="8"/>
      <c r="G8" s="8"/>
    </row>
    <row r="9" spans="1:7" ht="12.75">
      <c r="A9" s="3"/>
      <c r="B9" s="3"/>
      <c r="C9" s="3"/>
      <c r="D9" s="9"/>
      <c r="E9" s="10"/>
      <c r="F9" s="8"/>
      <c r="G9" s="8"/>
    </row>
    <row r="10" spans="1:7" ht="55.5" customHeight="1">
      <c r="A10" s="3"/>
      <c r="B10" s="3"/>
      <c r="C10" s="3"/>
      <c r="D10" s="9"/>
      <c r="E10" s="10"/>
      <c r="F10" s="8"/>
      <c r="G10" s="8"/>
    </row>
    <row r="11" spans="1:7" ht="13.5">
      <c r="A11" s="11">
        <v>1</v>
      </c>
      <c r="B11" s="12">
        <v>2</v>
      </c>
      <c r="C11" s="13">
        <v>3</v>
      </c>
      <c r="D11" s="14">
        <v>4</v>
      </c>
      <c r="E11" s="15">
        <v>5</v>
      </c>
      <c r="F11" s="16">
        <v>6</v>
      </c>
      <c r="G11" s="16">
        <v>7</v>
      </c>
    </row>
    <row r="12" spans="1:7" ht="13.5">
      <c r="A12" s="17" t="s">
        <v>14</v>
      </c>
      <c r="B12" s="18"/>
      <c r="C12" s="19">
        <f>C13+C61</f>
        <v>6570.1</v>
      </c>
      <c r="D12" s="20">
        <f>D13+D61</f>
        <v>7493.299999999999</v>
      </c>
      <c r="E12" s="20">
        <f>E13+E61</f>
        <v>7758.3</v>
      </c>
      <c r="F12" s="21">
        <v>114.1</v>
      </c>
      <c r="G12" s="22">
        <f aca="true" t="shared" si="0" ref="G12:G13">E12/D12%</f>
        <v>103.53649260005606</v>
      </c>
    </row>
    <row r="13" spans="1:7" ht="12.75" customHeight="1">
      <c r="A13" s="23" t="s">
        <v>15</v>
      </c>
      <c r="B13" s="24" t="s">
        <v>16</v>
      </c>
      <c r="C13" s="25">
        <f>C15+C41</f>
        <v>5115.1</v>
      </c>
      <c r="D13" s="26">
        <f>D15+D41</f>
        <v>5613.599999999999</v>
      </c>
      <c r="E13" s="27">
        <f>E15+E41</f>
        <v>5878.6</v>
      </c>
      <c r="F13" s="27">
        <f>E13/C13%</f>
        <v>114.92639440089148</v>
      </c>
      <c r="G13" s="28">
        <f t="shared" si="0"/>
        <v>104.72067835257234</v>
      </c>
    </row>
    <row r="14" spans="1:7" ht="13.5">
      <c r="A14" s="23"/>
      <c r="B14" s="24"/>
      <c r="C14" s="25"/>
      <c r="D14" s="26"/>
      <c r="E14" s="27"/>
      <c r="F14" s="27"/>
      <c r="G14" s="28"/>
    </row>
    <row r="15" spans="1:7" ht="12.75">
      <c r="A15" s="23" t="s">
        <v>17</v>
      </c>
      <c r="B15" s="29" t="s">
        <v>18</v>
      </c>
      <c r="C15" s="30">
        <f>C17+C21+C25+C29+C37</f>
        <v>4537.1</v>
      </c>
      <c r="D15" s="31">
        <f>D17+D21+D25+D29+D37</f>
        <v>4799.799999999999</v>
      </c>
      <c r="E15" s="32">
        <f>E17+E21+E25+E29+E37</f>
        <v>4902.8</v>
      </c>
      <c r="F15" s="33">
        <f>E15/C15%</f>
        <v>108.06021467457187</v>
      </c>
      <c r="G15" s="34">
        <f>E15/D15%</f>
        <v>102.14592274678114</v>
      </c>
    </row>
    <row r="16" spans="1:7" ht="13.5">
      <c r="A16" s="23"/>
      <c r="B16" s="29"/>
      <c r="C16" s="30"/>
      <c r="D16" s="31"/>
      <c r="E16" s="32"/>
      <c r="F16" s="33"/>
      <c r="G16" s="34"/>
    </row>
    <row r="17" spans="1:7" ht="12.75">
      <c r="A17" s="23" t="s">
        <v>19</v>
      </c>
      <c r="B17" s="29" t="s">
        <v>20</v>
      </c>
      <c r="C17" s="30">
        <f>C19</f>
        <v>638</v>
      </c>
      <c r="D17" s="32">
        <f>D19</f>
        <v>775.2</v>
      </c>
      <c r="E17" s="32">
        <f>E19</f>
        <v>772.9</v>
      </c>
      <c r="F17" s="34">
        <f>E17/C17%</f>
        <v>121.14420062695925</v>
      </c>
      <c r="G17" s="35">
        <f>E17/D17%</f>
        <v>99.703302373581</v>
      </c>
    </row>
    <row r="18" spans="1:7" ht="13.5">
      <c r="A18" s="23"/>
      <c r="B18" s="29"/>
      <c r="C18" s="30"/>
      <c r="D18" s="30"/>
      <c r="E18" s="30"/>
      <c r="F18" s="34"/>
      <c r="G18" s="35"/>
    </row>
    <row r="19" spans="1:7" ht="12.75">
      <c r="A19" s="36" t="s">
        <v>21</v>
      </c>
      <c r="B19" s="37" t="s">
        <v>22</v>
      </c>
      <c r="C19" s="38">
        <v>638</v>
      </c>
      <c r="D19" s="39">
        <v>775.2</v>
      </c>
      <c r="E19" s="40">
        <v>772.9</v>
      </c>
      <c r="F19" s="34">
        <f>E19/C19%</f>
        <v>121.14420062695925</v>
      </c>
      <c r="G19" s="35">
        <f>E19/D19%</f>
        <v>99.703302373581</v>
      </c>
    </row>
    <row r="20" spans="1:7" ht="13.5">
      <c r="A20" s="36"/>
      <c r="B20" s="36"/>
      <c r="C20" s="36"/>
      <c r="D20" s="39"/>
      <c r="E20" s="40"/>
      <c r="F20" s="34"/>
      <c r="G20" s="35"/>
    </row>
    <row r="21" spans="1:7" ht="12.75">
      <c r="A21" s="23" t="s">
        <v>23</v>
      </c>
      <c r="B21" s="41" t="s">
        <v>24</v>
      </c>
      <c r="C21" s="42">
        <f>C23</f>
        <v>1316.8</v>
      </c>
      <c r="D21" s="43">
        <f>D23</f>
        <v>1442.3</v>
      </c>
      <c r="E21" s="44">
        <f>E23</f>
        <v>1558.4</v>
      </c>
      <c r="F21" s="45">
        <f>E21/C21%</f>
        <v>118.34750911300122</v>
      </c>
      <c r="G21" s="46">
        <f>E21/D21%</f>
        <v>108.04964293142898</v>
      </c>
    </row>
    <row r="22" spans="1:7" ht="13.5">
      <c r="A22" s="23"/>
      <c r="B22" s="23"/>
      <c r="C22" s="23"/>
      <c r="D22" s="43"/>
      <c r="E22" s="44"/>
      <c r="F22" s="45"/>
      <c r="G22" s="46"/>
    </row>
    <row r="23" spans="1:7" ht="12.75">
      <c r="A23" s="47" t="s">
        <v>25</v>
      </c>
      <c r="B23" s="37" t="s">
        <v>26</v>
      </c>
      <c r="C23" s="38">
        <v>1316.8</v>
      </c>
      <c r="D23" s="39">
        <v>1442.3</v>
      </c>
      <c r="E23" s="40">
        <v>1558.4</v>
      </c>
      <c r="F23" s="34">
        <f>E23/C23%</f>
        <v>118.34750911300122</v>
      </c>
      <c r="G23" s="35">
        <f>E23/D23%</f>
        <v>108.04964293142898</v>
      </c>
    </row>
    <row r="24" spans="1:7" ht="13.5">
      <c r="A24" s="47"/>
      <c r="B24" s="37"/>
      <c r="C24" s="37"/>
      <c r="D24" s="39"/>
      <c r="E24" s="40"/>
      <c r="F24" s="34"/>
      <c r="G24" s="35"/>
    </row>
    <row r="25" spans="1:7" ht="12.75">
      <c r="A25" s="23" t="s">
        <v>27</v>
      </c>
      <c r="B25" s="29" t="s">
        <v>28</v>
      </c>
      <c r="C25" s="32">
        <f>C27</f>
        <v>176.1</v>
      </c>
      <c r="D25" s="31">
        <f>D27</f>
        <v>176.1</v>
      </c>
      <c r="E25" s="32">
        <f>E27</f>
        <v>313.3</v>
      </c>
      <c r="F25" s="34">
        <f>E25/C25%</f>
        <v>177.91027825099377</v>
      </c>
      <c r="G25" s="35">
        <f>E25/D25%</f>
        <v>177.91027825099377</v>
      </c>
    </row>
    <row r="26" spans="1:7" ht="13.5">
      <c r="A26" s="23"/>
      <c r="B26" s="29"/>
      <c r="C26" s="32"/>
      <c r="D26" s="31"/>
      <c r="E26" s="32"/>
      <c r="F26" s="34"/>
      <c r="G26" s="35"/>
    </row>
    <row r="27" spans="1:7" ht="12.75">
      <c r="A27" s="48" t="s">
        <v>29</v>
      </c>
      <c r="B27" s="37" t="s">
        <v>30</v>
      </c>
      <c r="C27" s="49">
        <v>176.1</v>
      </c>
      <c r="D27" s="39">
        <v>176.1</v>
      </c>
      <c r="E27" s="40">
        <v>313.3</v>
      </c>
      <c r="F27" s="34">
        <f>E27/C27%</f>
        <v>177.91027825099377</v>
      </c>
      <c r="G27" s="35">
        <f>E27/D27%</f>
        <v>177.91027825099377</v>
      </c>
    </row>
    <row r="28" spans="1:7" ht="13.5">
      <c r="A28" s="48"/>
      <c r="B28" s="37"/>
      <c r="C28" s="37"/>
      <c r="D28" s="39"/>
      <c r="E28" s="40"/>
      <c r="F28" s="34"/>
      <c r="G28" s="35"/>
    </row>
    <row r="29" spans="1:7" ht="12.75">
      <c r="A29" s="50" t="s">
        <v>31</v>
      </c>
      <c r="B29" s="51" t="s">
        <v>32</v>
      </c>
      <c r="C29" s="33">
        <f>C31+C33+C35</f>
        <v>2405.2</v>
      </c>
      <c r="D29" s="33">
        <f>D31+D33+D35</f>
        <v>2405.2</v>
      </c>
      <c r="E29" s="33">
        <f>E31+E33+E35</f>
        <v>2258.2</v>
      </c>
      <c r="F29" s="34">
        <f>E29/C29%</f>
        <v>93.8882421420256</v>
      </c>
      <c r="G29" s="35">
        <f>E29/D29%</f>
        <v>93.8882421420256</v>
      </c>
    </row>
    <row r="30" spans="1:7" ht="13.5">
      <c r="A30" s="50"/>
      <c r="B30" s="51"/>
      <c r="C30" s="33"/>
      <c r="D30" s="33"/>
      <c r="E30" s="33"/>
      <c r="F30" s="34"/>
      <c r="G30" s="35"/>
    </row>
    <row r="31" spans="1:7" ht="12.75">
      <c r="A31" s="37" t="s">
        <v>33</v>
      </c>
      <c r="B31" s="52" t="s">
        <v>34</v>
      </c>
      <c r="C31" s="53">
        <v>0</v>
      </c>
      <c r="D31" s="49">
        <v>0</v>
      </c>
      <c r="E31" s="49">
        <v>0</v>
      </c>
      <c r="F31" s="35">
        <v>0</v>
      </c>
      <c r="G31" s="35">
        <v>0</v>
      </c>
    </row>
    <row r="32" spans="1:7" ht="13.5">
      <c r="A32" s="37"/>
      <c r="B32" s="52"/>
      <c r="C32" s="53"/>
      <c r="D32" s="49"/>
      <c r="E32" s="49"/>
      <c r="F32" s="49"/>
      <c r="G32" s="49"/>
    </row>
    <row r="33" spans="1:7" ht="12.75">
      <c r="A33" s="54" t="s">
        <v>35</v>
      </c>
      <c r="B33" s="48" t="s">
        <v>36</v>
      </c>
      <c r="C33" s="49">
        <v>155.2</v>
      </c>
      <c r="D33" s="49">
        <v>155.2</v>
      </c>
      <c r="E33" s="49">
        <v>122.1</v>
      </c>
      <c r="F33" s="35">
        <f>E33/C33%</f>
        <v>78.67268041237114</v>
      </c>
      <c r="G33" s="35">
        <f>E33/D33%</f>
        <v>78.67268041237114</v>
      </c>
    </row>
    <row r="34" spans="1:10" ht="13.5">
      <c r="A34" s="54"/>
      <c r="B34" s="48"/>
      <c r="C34" s="49"/>
      <c r="D34" s="49"/>
      <c r="E34" s="49"/>
      <c r="F34" s="49"/>
      <c r="G34" s="49"/>
      <c r="J34" s="55"/>
    </row>
    <row r="35" spans="1:7" ht="12.75">
      <c r="A35" s="56" t="s">
        <v>37</v>
      </c>
      <c r="B35" s="48" t="s">
        <v>38</v>
      </c>
      <c r="C35" s="49">
        <v>2250</v>
      </c>
      <c r="D35" s="49">
        <v>2250</v>
      </c>
      <c r="E35" s="39">
        <v>2136.1</v>
      </c>
      <c r="F35" s="34">
        <f>E35/C35%</f>
        <v>94.93777777777777</v>
      </c>
      <c r="G35" s="35">
        <f>E35/D35%</f>
        <v>94.93777777777777</v>
      </c>
    </row>
    <row r="36" spans="1:7" ht="13.5">
      <c r="A36" s="56"/>
      <c r="B36" s="48"/>
      <c r="C36" s="49"/>
      <c r="D36" s="49"/>
      <c r="E36" s="39"/>
      <c r="F36" s="34"/>
      <c r="G36" s="35"/>
    </row>
    <row r="37" spans="1:7" ht="12.75" customHeight="1">
      <c r="A37" s="57" t="s">
        <v>39</v>
      </c>
      <c r="B37" s="58" t="s">
        <v>40</v>
      </c>
      <c r="C37" s="35">
        <f>C39</f>
        <v>1</v>
      </c>
      <c r="D37" s="59">
        <f>D39</f>
        <v>1</v>
      </c>
      <c r="E37" s="32">
        <v>0</v>
      </c>
      <c r="F37" s="34">
        <v>0</v>
      </c>
      <c r="G37" s="35">
        <v>0</v>
      </c>
    </row>
    <row r="38" spans="1:7" ht="13.5">
      <c r="A38" s="57"/>
      <c r="B38" s="58"/>
      <c r="C38" s="35"/>
      <c r="D38" s="59"/>
      <c r="E38" s="32"/>
      <c r="F38" s="34"/>
      <c r="G38" s="35"/>
    </row>
    <row r="39" spans="1:7" ht="12.75">
      <c r="A39" s="60" t="s">
        <v>41</v>
      </c>
      <c r="B39" s="61" t="s">
        <v>40</v>
      </c>
      <c r="C39" s="49">
        <v>1</v>
      </c>
      <c r="D39" s="39">
        <v>1</v>
      </c>
      <c r="E39" s="62" t="s">
        <v>42</v>
      </c>
      <c r="F39" s="34">
        <v>0</v>
      </c>
      <c r="G39" s="35">
        <v>0</v>
      </c>
    </row>
    <row r="40" spans="1:7" ht="13.5">
      <c r="A40" s="60"/>
      <c r="B40" s="61"/>
      <c r="C40" s="49"/>
      <c r="D40" s="39"/>
      <c r="E40" s="62"/>
      <c r="F40" s="34"/>
      <c r="G40" s="35"/>
    </row>
    <row r="41" spans="1:7" ht="12.75">
      <c r="A41" s="56"/>
      <c r="B41" s="63" t="s">
        <v>43</v>
      </c>
      <c r="C41" s="33">
        <f>C43+C53</f>
        <v>578</v>
      </c>
      <c r="D41" s="32">
        <f>D43+D51+D53+D60</f>
        <v>813.8</v>
      </c>
      <c r="E41" s="32">
        <f>E43+E51+E53+E60</f>
        <v>975.8</v>
      </c>
      <c r="F41" s="34">
        <f>E41/C41%</f>
        <v>168.8235294117647</v>
      </c>
      <c r="G41" s="35">
        <f>E41/D41%</f>
        <v>119.90661096092406</v>
      </c>
    </row>
    <row r="42" spans="1:7" ht="13.5">
      <c r="A42" s="56"/>
      <c r="B42" s="63"/>
      <c r="C42" s="63"/>
      <c r="D42" s="32"/>
      <c r="E42" s="32"/>
      <c r="F42" s="34"/>
      <c r="G42" s="35"/>
    </row>
    <row r="43" spans="1:7" ht="12.75" customHeight="1">
      <c r="A43" s="64" t="s">
        <v>44</v>
      </c>
      <c r="B43" s="65" t="s">
        <v>45</v>
      </c>
      <c r="C43" s="33">
        <f>C47+C45</f>
        <v>573</v>
      </c>
      <c r="D43" s="33">
        <f>D45+D47</f>
        <v>573</v>
      </c>
      <c r="E43" s="32">
        <f>E45+E47</f>
        <v>724</v>
      </c>
      <c r="F43" s="34">
        <f>E43/C43%</f>
        <v>126.3525305410122</v>
      </c>
      <c r="G43" s="35">
        <f>E43/D43%</f>
        <v>126.3525305410122</v>
      </c>
    </row>
    <row r="44" spans="1:7" ht="13.5">
      <c r="A44" s="64"/>
      <c r="B44" s="65"/>
      <c r="C44" s="33"/>
      <c r="D44" s="33"/>
      <c r="E44" s="32"/>
      <c r="F44" s="34"/>
      <c r="G44" s="35"/>
    </row>
    <row r="45" spans="1:7" ht="12.75" customHeight="1">
      <c r="A45" s="60" t="s">
        <v>46</v>
      </c>
      <c r="B45" s="66" t="s">
        <v>47</v>
      </c>
      <c r="C45" s="49">
        <v>456</v>
      </c>
      <c r="D45" s="39">
        <v>456</v>
      </c>
      <c r="E45" s="40">
        <v>603.1</v>
      </c>
      <c r="F45" s="34">
        <v>132</v>
      </c>
      <c r="G45" s="35">
        <v>132.25</v>
      </c>
    </row>
    <row r="46" spans="1:7" ht="22.5" customHeight="1">
      <c r="A46" s="60"/>
      <c r="B46" s="66"/>
      <c r="C46" s="49"/>
      <c r="D46" s="39"/>
      <c r="E46" s="40"/>
      <c r="F46" s="34"/>
      <c r="G46" s="35"/>
    </row>
    <row r="47" spans="1:7" ht="12.75" customHeight="1">
      <c r="A47" s="60" t="s">
        <v>48</v>
      </c>
      <c r="B47" s="66" t="s">
        <v>49</v>
      </c>
      <c r="C47" s="49">
        <v>117</v>
      </c>
      <c r="D47" s="39">
        <v>117</v>
      </c>
      <c r="E47" s="40">
        <v>120.9</v>
      </c>
      <c r="F47" s="34">
        <f>E47/C47%</f>
        <v>103.33333333333334</v>
      </c>
      <c r="G47" s="35">
        <f>E47/D47%</f>
        <v>103.33333333333334</v>
      </c>
    </row>
    <row r="48" spans="1:7" ht="13.5">
      <c r="A48" s="60"/>
      <c r="B48" s="66"/>
      <c r="C48" s="49"/>
      <c r="D48" s="39"/>
      <c r="E48" s="40"/>
      <c r="F48" s="34"/>
      <c r="G48" s="35"/>
    </row>
    <row r="49" spans="1:7" ht="12.75" customHeight="1">
      <c r="A49" s="60" t="s">
        <v>50</v>
      </c>
      <c r="B49" s="66" t="s">
        <v>51</v>
      </c>
      <c r="C49" s="49">
        <v>0</v>
      </c>
      <c r="D49" s="39">
        <v>0</v>
      </c>
      <c r="E49" s="40">
        <v>0</v>
      </c>
      <c r="F49" s="34">
        <v>0</v>
      </c>
      <c r="G49" s="35">
        <v>0</v>
      </c>
    </row>
    <row r="50" spans="1:7" ht="13.5">
      <c r="A50" s="60"/>
      <c r="B50" s="66"/>
      <c r="C50" s="49"/>
      <c r="D50" s="39"/>
      <c r="E50" s="40"/>
      <c r="F50" s="34"/>
      <c r="G50" s="35"/>
    </row>
    <row r="51" spans="1:7" ht="12.75" customHeight="1">
      <c r="A51" s="67" t="s">
        <v>52</v>
      </c>
      <c r="B51" s="68" t="s">
        <v>53</v>
      </c>
      <c r="C51" s="46">
        <v>0</v>
      </c>
      <c r="D51" s="69">
        <v>49</v>
      </c>
      <c r="E51" s="70">
        <v>66</v>
      </c>
      <c r="F51" s="45">
        <v>0</v>
      </c>
      <c r="G51" s="43">
        <v>134.7</v>
      </c>
    </row>
    <row r="52" spans="1:7" ht="13.5">
      <c r="A52" s="67"/>
      <c r="B52" s="68"/>
      <c r="C52" s="46"/>
      <c r="D52" s="69"/>
      <c r="E52" s="70"/>
      <c r="F52" s="45"/>
      <c r="G52" s="43"/>
    </row>
    <row r="53" spans="1:11" ht="23.25">
      <c r="A53" s="71" t="s">
        <v>54</v>
      </c>
      <c r="B53" s="72" t="s">
        <v>55</v>
      </c>
      <c r="C53" s="73">
        <f>C55+C57</f>
        <v>5</v>
      </c>
      <c r="D53" s="73">
        <v>8.3</v>
      </c>
      <c r="E53" s="73">
        <f>E57</f>
        <v>1.5</v>
      </c>
      <c r="F53" s="74">
        <f>E53/C53%</f>
        <v>30</v>
      </c>
      <c r="G53" s="75">
        <f>E53/D53%</f>
        <v>18.072289156626503</v>
      </c>
      <c r="K53" s="76"/>
    </row>
    <row r="54" spans="1:7" ht="13.5" hidden="1">
      <c r="A54" s="77"/>
      <c r="B54" s="77"/>
      <c r="C54" s="78"/>
      <c r="D54" s="78"/>
      <c r="E54" s="78"/>
      <c r="F54" s="79"/>
      <c r="G54" s="79"/>
    </row>
    <row r="55" spans="1:7" ht="12.75" customHeight="1">
      <c r="A55" s="80" t="s">
        <v>56</v>
      </c>
      <c r="B55" s="81" t="s">
        <v>57</v>
      </c>
      <c r="C55" s="82"/>
      <c r="D55" s="82"/>
      <c r="E55" s="82"/>
      <c r="F55" s="44"/>
      <c r="G55" s="45"/>
    </row>
    <row r="56" spans="1:7" ht="32.25" customHeight="1">
      <c r="A56" s="80"/>
      <c r="B56" s="81"/>
      <c r="C56" s="82"/>
      <c r="D56" s="82"/>
      <c r="E56" s="82"/>
      <c r="F56" s="82"/>
      <c r="G56" s="45"/>
    </row>
    <row r="57" spans="1:7" ht="12.75" customHeight="1">
      <c r="A57" s="83" t="s">
        <v>58</v>
      </c>
      <c r="B57" s="84" t="s">
        <v>59</v>
      </c>
      <c r="C57" s="85">
        <v>5</v>
      </c>
      <c r="D57" s="85">
        <v>8.3</v>
      </c>
      <c r="E57" s="85">
        <v>1.5</v>
      </c>
      <c r="F57" s="86">
        <f>E57/C57%</f>
        <v>30</v>
      </c>
      <c r="G57" s="87">
        <f>E57/D57%</f>
        <v>18.072289156626503</v>
      </c>
    </row>
    <row r="58" spans="1:7" ht="12.75">
      <c r="A58" s="83"/>
      <c r="B58" s="84"/>
      <c r="C58" s="85"/>
      <c r="D58" s="85"/>
      <c r="E58" s="85"/>
      <c r="F58" s="86"/>
      <c r="G58" s="87"/>
    </row>
    <row r="59" spans="1:7" ht="36" customHeight="1">
      <c r="A59" s="88" t="s">
        <v>60</v>
      </c>
      <c r="B59" s="89" t="s">
        <v>61</v>
      </c>
      <c r="C59" s="90">
        <v>0</v>
      </c>
      <c r="D59" s="90">
        <v>0</v>
      </c>
      <c r="E59" s="90">
        <v>0</v>
      </c>
      <c r="F59" s="91">
        <v>0</v>
      </c>
      <c r="G59" s="91">
        <v>0</v>
      </c>
    </row>
    <row r="60" spans="1:7" ht="33" customHeight="1">
      <c r="A60" s="92" t="s">
        <v>62</v>
      </c>
      <c r="B60" s="93" t="s">
        <v>63</v>
      </c>
      <c r="C60" s="91">
        <v>0</v>
      </c>
      <c r="D60" s="91">
        <v>183.5</v>
      </c>
      <c r="E60" s="91">
        <v>184.3</v>
      </c>
      <c r="F60" s="94">
        <v>0</v>
      </c>
      <c r="G60" s="91">
        <f aca="true" t="shared" si="1" ref="G60:G62">E60/D60%</f>
        <v>100.43596730245233</v>
      </c>
    </row>
    <row r="61" spans="1:7" ht="27" customHeight="1">
      <c r="A61" s="95" t="s">
        <v>64</v>
      </c>
      <c r="B61" s="96" t="s">
        <v>65</v>
      </c>
      <c r="C61" s="97">
        <f>C62+C65</f>
        <v>1455</v>
      </c>
      <c r="D61" s="97">
        <f>D62+D63+D64+D65+D68</f>
        <v>1879.7</v>
      </c>
      <c r="E61" s="97">
        <f>E62+E64+E65+E68</f>
        <v>1879.7</v>
      </c>
      <c r="F61" s="98">
        <f aca="true" t="shared" si="2" ref="F61:F62">E61/C61%</f>
        <v>129.1890034364261</v>
      </c>
      <c r="G61" s="99">
        <f t="shared" si="1"/>
        <v>100</v>
      </c>
    </row>
    <row r="62" spans="1:7" ht="63" customHeight="1">
      <c r="A62" s="100" t="s">
        <v>66</v>
      </c>
      <c r="B62" s="96" t="s">
        <v>67</v>
      </c>
      <c r="C62" s="97">
        <v>1253.5</v>
      </c>
      <c r="D62" s="97">
        <v>1253.5</v>
      </c>
      <c r="E62" s="97">
        <v>1253.5</v>
      </c>
      <c r="F62" s="97">
        <f t="shared" si="2"/>
        <v>100</v>
      </c>
      <c r="G62" s="97">
        <f t="shared" si="1"/>
        <v>100</v>
      </c>
    </row>
    <row r="63" spans="1:7" ht="68.25" customHeight="1">
      <c r="A63" s="100" t="s">
        <v>68</v>
      </c>
      <c r="B63" s="96" t="s">
        <v>69</v>
      </c>
      <c r="C63" s="101">
        <v>0</v>
      </c>
      <c r="D63" s="101">
        <v>0</v>
      </c>
      <c r="E63" s="101">
        <v>0</v>
      </c>
      <c r="F63" s="97">
        <v>0</v>
      </c>
      <c r="G63" s="97">
        <v>0</v>
      </c>
    </row>
    <row r="64" spans="1:7" ht="36.75" customHeight="1">
      <c r="A64" s="102" t="s">
        <v>70</v>
      </c>
      <c r="B64" s="103" t="s">
        <v>71</v>
      </c>
      <c r="C64" s="104">
        <v>0</v>
      </c>
      <c r="D64" s="104">
        <v>353.4</v>
      </c>
      <c r="E64" s="105">
        <v>353.4</v>
      </c>
      <c r="F64" s="106">
        <v>0</v>
      </c>
      <c r="G64" s="97">
        <v>0</v>
      </c>
    </row>
    <row r="65" spans="1:7" ht="27" customHeight="1">
      <c r="A65" s="102" t="s">
        <v>72</v>
      </c>
      <c r="B65" s="103" t="s">
        <v>73</v>
      </c>
      <c r="C65" s="104">
        <f>C66+C67</f>
        <v>201.5</v>
      </c>
      <c r="D65" s="104">
        <f>D66+D67</f>
        <v>214</v>
      </c>
      <c r="E65" s="104">
        <f>E66+E67</f>
        <v>214</v>
      </c>
      <c r="F65" s="106">
        <v>100</v>
      </c>
      <c r="G65" s="97">
        <v>100</v>
      </c>
    </row>
    <row r="66" spans="1:7" ht="62.25" customHeight="1">
      <c r="A66" s="107" t="s">
        <v>74</v>
      </c>
      <c r="B66" s="108" t="s">
        <v>75</v>
      </c>
      <c r="C66" s="91">
        <v>38.8</v>
      </c>
      <c r="D66" s="91">
        <v>31.7</v>
      </c>
      <c r="E66" s="91">
        <v>31.7</v>
      </c>
      <c r="F66" s="106">
        <f>E66/C66%</f>
        <v>81.70103092783506</v>
      </c>
      <c r="G66" s="97">
        <f>E66/D66%</f>
        <v>100</v>
      </c>
    </row>
    <row r="67" spans="1:7" ht="62.25" customHeight="1">
      <c r="A67" s="107" t="s">
        <v>76</v>
      </c>
      <c r="B67" s="109" t="s">
        <v>77</v>
      </c>
      <c r="C67" s="110">
        <v>162.7</v>
      </c>
      <c r="D67" s="110">
        <v>182.3</v>
      </c>
      <c r="E67" s="110">
        <v>182.3</v>
      </c>
      <c r="F67" s="101">
        <v>100</v>
      </c>
      <c r="G67" s="97">
        <v>100</v>
      </c>
    </row>
    <row r="68" spans="1:7" ht="52.5" customHeight="1">
      <c r="A68" s="111" t="s">
        <v>78</v>
      </c>
      <c r="B68" s="108" t="s">
        <v>79</v>
      </c>
      <c r="C68" s="112">
        <f>C69+C70</f>
        <v>0</v>
      </c>
      <c r="D68" s="112">
        <f>D69+D70</f>
        <v>58.8</v>
      </c>
      <c r="E68" s="112">
        <f>E69+E70</f>
        <v>58.8</v>
      </c>
      <c r="F68" s="97">
        <v>0</v>
      </c>
      <c r="G68" s="113">
        <v>100</v>
      </c>
    </row>
    <row r="69" spans="1:7" ht="62.25" customHeight="1">
      <c r="A69" s="114" t="s">
        <v>80</v>
      </c>
      <c r="B69" s="115" t="s">
        <v>81</v>
      </c>
      <c r="C69" s="116">
        <v>0</v>
      </c>
      <c r="D69" s="116">
        <v>45.8</v>
      </c>
      <c r="E69" s="116">
        <v>45.8</v>
      </c>
      <c r="F69" s="90">
        <v>0</v>
      </c>
      <c r="G69" s="117">
        <v>100</v>
      </c>
    </row>
    <row r="70" spans="1:7" ht="54" customHeight="1">
      <c r="A70" s="114" t="s">
        <v>82</v>
      </c>
      <c r="B70" s="118" t="s">
        <v>83</v>
      </c>
      <c r="C70" s="119">
        <v>0</v>
      </c>
      <c r="D70" s="119">
        <v>13</v>
      </c>
      <c r="E70" s="119">
        <v>13</v>
      </c>
      <c r="F70" s="120">
        <v>0</v>
      </c>
      <c r="G70" s="90">
        <v>100</v>
      </c>
    </row>
    <row r="71" spans="1:7" ht="12.75">
      <c r="A71" s="121"/>
      <c r="B71" s="122"/>
      <c r="C71" s="123"/>
      <c r="D71" s="123"/>
      <c r="E71" s="124"/>
      <c r="F71" s="125"/>
      <c r="G71" s="125"/>
    </row>
    <row r="72" spans="1:7" ht="12.75">
      <c r="A72" s="126"/>
      <c r="B72" s="127"/>
      <c r="C72" s="128"/>
      <c r="D72" s="128"/>
      <c r="E72" s="129"/>
      <c r="F72" s="125"/>
      <c r="G72" s="125"/>
    </row>
    <row r="73" spans="1:7" ht="30.75" customHeight="1">
      <c r="A73" s="130" t="s">
        <v>84</v>
      </c>
      <c r="B73" s="130"/>
      <c r="C73" s="131"/>
      <c r="D73" s="131"/>
      <c r="E73" s="131"/>
      <c r="F73" s="1" t="s">
        <v>85</v>
      </c>
      <c r="G73" s="1"/>
    </row>
    <row r="74" spans="1:7" ht="12.75">
      <c r="A74" s="132"/>
      <c r="B74" s="133"/>
      <c r="C74" s="131"/>
      <c r="D74" s="131"/>
      <c r="E74" s="131"/>
      <c r="F74" s="131"/>
      <c r="G74" s="131"/>
    </row>
    <row r="75" spans="1:7" ht="12.75">
      <c r="A75" s="132"/>
      <c r="B75" s="133"/>
      <c r="C75" s="131"/>
      <c r="D75" s="131"/>
      <c r="E75" s="131"/>
      <c r="F75" s="131"/>
      <c r="G75" s="131"/>
    </row>
    <row r="76" spans="1:7" ht="38.25" customHeight="1">
      <c r="A76" s="130"/>
      <c r="B76" s="130"/>
      <c r="C76" s="131"/>
      <c r="D76" s="131"/>
      <c r="E76" s="131"/>
      <c r="F76" s="134"/>
      <c r="G76" s="134"/>
    </row>
    <row r="77" spans="1:7" ht="12.75">
      <c r="A77" s="135"/>
      <c r="C77" s="136"/>
      <c r="D77" s="136"/>
      <c r="E77" s="136"/>
      <c r="F77" s="136"/>
      <c r="G77" s="136"/>
    </row>
    <row r="78" spans="2:7" ht="12.75">
      <c r="B78" s="135"/>
      <c r="C78" s="136"/>
      <c r="D78" s="136"/>
      <c r="E78" s="136"/>
      <c r="F78" s="136"/>
      <c r="G78" s="136"/>
    </row>
  </sheetData>
  <sheetProtection selectLockedCells="1" selectUnlockedCells="1"/>
  <mergeCells count="172">
    <mergeCell ref="E1:G1"/>
    <mergeCell ref="E2:G2"/>
    <mergeCell ref="E3:G3"/>
    <mergeCell ref="A4:G4"/>
    <mergeCell ref="A5:G5"/>
    <mergeCell ref="A6:A10"/>
    <mergeCell ref="B6:B10"/>
    <mergeCell ref="C6:G6"/>
    <mergeCell ref="C7:C10"/>
    <mergeCell ref="D7:E7"/>
    <mergeCell ref="F7:F10"/>
    <mergeCell ref="G7:G10"/>
    <mergeCell ref="D8:D10"/>
    <mergeCell ref="E8:E10"/>
    <mergeCell ref="A13:A14"/>
    <mergeCell ref="B13:B14"/>
    <mergeCell ref="C13:C14"/>
    <mergeCell ref="D13:D14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5:A26"/>
    <mergeCell ref="B25:B26"/>
    <mergeCell ref="C25:C26"/>
    <mergeCell ref="D25:D26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73:B73"/>
    <mergeCell ref="F73:G73"/>
    <mergeCell ref="A76:B76"/>
    <mergeCell ref="F76:G7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7.00390625" defaultRowHeight="12.75"/>
  <cols>
    <col min="1" max="16384" width="8.3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7.00390625" defaultRowHeight="12.75"/>
  <cols>
    <col min="1" max="16384" width="8.3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2018-04-25T06:58:43Z</cp:lastPrinted>
  <dcterms:created xsi:type="dcterms:W3CDTF">2017-03-30T08:36:00Z</dcterms:created>
  <dcterms:modified xsi:type="dcterms:W3CDTF">2019-05-17T08:17:43Z</dcterms:modified>
  <cp:category/>
  <cp:version/>
  <cp:contentType/>
  <cp:contentStatus/>
  <cp:revision>1</cp:revision>
</cp:coreProperties>
</file>