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<sst xmlns="http://schemas.openxmlformats.org/spreadsheetml/2006/main" count="73" uniqueCount="44">
  <si>
    <t>Приложение №2. к Решению СНД МО "Келермесское сельское поселение" №4 от  31.10.2017г</t>
  </si>
  <si>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9 месяцев 2017 год</t>
  </si>
  <si>
    <t xml:space="preserve">Наименование </t>
  </si>
  <si>
    <t>2015 год</t>
  </si>
  <si>
    <t>РЗ</t>
  </si>
  <si>
    <t>ПРЗ</t>
  </si>
  <si>
    <t>Утвержденные бюджетные назначения на 2017год</t>
  </si>
  <si>
    <t>исполнение за 9 месяцев 2017 год</t>
  </si>
  <si>
    <t>откланения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</si>
  <si>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</si>
  <si>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</si>
  <si>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</si>
  <si>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</si>
  <si>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</si>
  <si>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</si>
  <si>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</si>
  <si>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</si>
  <si>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</si>
  <si>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</si>
  <si>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13</t>
  </si>
  <si>
    <t>Административная комиссия</t>
  </si>
  <si>
    <t>Проведение выборов и референдумов</t>
  </si>
  <si>
    <t>07</t>
  </si>
  <si>
    <t>Резервный фонд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</si>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</sst>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0"/>
    <numFmt numFmtId="167" formatCode="0.00%"/>
    <numFmt numFmtId="168" formatCode="0"/>
    <numFmt numFmtId="169" formatCode="0.00"/>
  </numFmts>
  <fonts count="1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8" fontId="8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9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9" fontId="5" fillId="0" borderId="1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9" fontId="9" fillId="0" borderId="1" xfId="0" applyNumberFormat="1" applyFont="1" applyBorder="1" applyAlignment="1">
      <alignment horizontal="right" wrapText="1"/>
    </xf>
    <xf numFmtId="166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6" fontId="10" fillId="0" borderId="6" xfId="0" applyNumberFormat="1" applyFont="1" applyBorder="1" applyAlignment="1">
      <alignment horizontal="right" wrapText="1"/>
    </xf>
    <xf numFmtId="165" fontId="10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9" fontId="8" fillId="0" borderId="1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8" fontId="9" fillId="0" borderId="1" xfId="0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1"/>
  <sheetViews>
    <sheetView tabSelected="1" zoomScale="50" zoomScaleNormal="50" zoomScaleSheetLayoutView="61" workbookViewId="0" topLeftCell="A1">
      <selection activeCell="J21" sqref="J21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 t="s">
        <v>0</v>
      </c>
      <c r="F2" s="3"/>
      <c r="G2" s="3"/>
      <c r="H2" s="2"/>
      <c r="I2" s="2"/>
      <c r="J2" s="2"/>
      <c r="K2" s="2"/>
    </row>
    <row r="3" ht="14.25" customHeight="1"/>
    <row r="4" spans="1:11" ht="12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1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.5" customHeight="1">
      <c r="A10" s="7" t="s">
        <v>2</v>
      </c>
      <c r="B10" s="8"/>
      <c r="C10" s="8"/>
      <c r="D10" s="8" t="s">
        <v>3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4</v>
      </c>
      <c r="C12" s="15" t="s">
        <v>5</v>
      </c>
      <c r="D12" s="14" t="s">
        <v>6</v>
      </c>
      <c r="E12" s="16"/>
      <c r="F12" s="17"/>
      <c r="G12" s="17"/>
      <c r="H12" s="5"/>
      <c r="I12" s="5"/>
      <c r="J12" s="5"/>
      <c r="K12" s="5"/>
    </row>
    <row r="13" spans="1:11" ht="35.25" customHeight="1">
      <c r="A13" s="7"/>
      <c r="B13" s="7"/>
      <c r="C13" s="15"/>
      <c r="D13" s="14"/>
      <c r="E13" s="16" t="s">
        <v>7</v>
      </c>
      <c r="F13" s="17" t="s">
        <v>8</v>
      </c>
      <c r="G13" s="17" t="s">
        <v>9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4"/>
      <c r="E14" s="18"/>
      <c r="F14" s="16"/>
      <c r="G14" s="18"/>
      <c r="H14" s="5"/>
      <c r="I14" s="5"/>
      <c r="J14" s="5"/>
      <c r="K14" s="5"/>
    </row>
    <row r="15" spans="1:11" ht="12.75">
      <c r="A15" s="19">
        <v>1</v>
      </c>
      <c r="B15" s="19">
        <v>3</v>
      </c>
      <c r="C15" s="19">
        <v>4</v>
      </c>
      <c r="D15" s="19">
        <v>8</v>
      </c>
      <c r="E15" s="19"/>
      <c r="F15" s="19"/>
      <c r="G15" s="19"/>
      <c r="H15" s="20"/>
      <c r="I15" s="20"/>
      <c r="J15" s="20"/>
      <c r="K15" s="20"/>
    </row>
    <row r="16" spans="1:11" ht="12.75">
      <c r="A16" s="21" t="s">
        <v>10</v>
      </c>
      <c r="B16" s="22" t="s">
        <v>11</v>
      </c>
      <c r="C16" s="22" t="s">
        <v>11</v>
      </c>
      <c r="D16" s="23">
        <f>D18+D29+D32+D36+D40+D43+D46</f>
        <v>7467.2</v>
      </c>
      <c r="E16" s="23">
        <f>E18+E29+E32+E36+E40+E43+E46</f>
        <v>5364.6</v>
      </c>
      <c r="F16" s="23">
        <f>E16-D16</f>
        <v>-2102.5999999999995</v>
      </c>
      <c r="G16" s="24">
        <f>E16/D16</f>
        <v>0.718421898435826</v>
      </c>
      <c r="H16" s="25"/>
      <c r="I16" s="25"/>
      <c r="J16" s="25"/>
      <c r="K16" s="25"/>
    </row>
    <row r="17" spans="1:11" ht="12.75">
      <c r="A17" s="26"/>
      <c r="B17" s="27"/>
      <c r="C17" s="27"/>
      <c r="D17" s="28"/>
      <c r="E17" s="28"/>
      <c r="F17" s="28"/>
      <c r="G17" s="29"/>
      <c r="H17" s="30"/>
      <c r="I17" s="30"/>
      <c r="J17" s="30"/>
      <c r="K17" s="30"/>
    </row>
    <row r="18" spans="1:11" ht="12.75">
      <c r="A18" s="21" t="s">
        <v>12</v>
      </c>
      <c r="B18" s="22" t="s">
        <v>13</v>
      </c>
      <c r="C18" s="22" t="s">
        <v>11</v>
      </c>
      <c r="D18" s="23">
        <f>D19+D20+D21+D25+D27</f>
        <v>4242.4</v>
      </c>
      <c r="E18" s="23">
        <f>E19+E20+E21+E25+E27</f>
        <v>3085.7999999999997</v>
      </c>
      <c r="F18" s="23">
        <f aca="true" t="shared" si="0" ref="F18:F23">E18-D18</f>
        <v>-1156.6</v>
      </c>
      <c r="G18" s="31">
        <f>E18/D18*100</f>
        <v>72.73712992645672</v>
      </c>
      <c r="H18" s="25"/>
      <c r="I18" s="25"/>
      <c r="J18" s="25"/>
      <c r="K18" s="25"/>
    </row>
    <row r="19" spans="1:11" ht="12.75">
      <c r="A19" s="21" t="s">
        <v>14</v>
      </c>
      <c r="B19" s="32" t="s">
        <v>13</v>
      </c>
      <c r="C19" s="32" t="s">
        <v>15</v>
      </c>
      <c r="D19" s="33">
        <v>700</v>
      </c>
      <c r="E19" s="33">
        <v>488.9</v>
      </c>
      <c r="F19" s="33">
        <f t="shared" si="0"/>
        <v>-211.10000000000002</v>
      </c>
      <c r="G19" s="34">
        <f>E19/D19*100</f>
        <v>69.84285714285714</v>
      </c>
      <c r="H19" s="35"/>
      <c r="I19" s="35"/>
      <c r="J19" s="35"/>
      <c r="K19" s="35"/>
    </row>
    <row r="20" spans="1:11" ht="12.75">
      <c r="A20" s="36" t="s">
        <v>16</v>
      </c>
      <c r="B20" s="37" t="s">
        <v>13</v>
      </c>
      <c r="C20" s="37" t="s">
        <v>17</v>
      </c>
      <c r="D20" s="38">
        <v>2470</v>
      </c>
      <c r="E20" s="38">
        <v>1761.2</v>
      </c>
      <c r="F20" s="38">
        <f t="shared" si="0"/>
        <v>-708.8</v>
      </c>
      <c r="G20" s="39">
        <f>E20/D20*100</f>
        <v>71.30364372469636</v>
      </c>
      <c r="H20" s="40"/>
      <c r="I20" s="40"/>
      <c r="J20" s="40"/>
      <c r="K20" s="40"/>
    </row>
    <row r="21" spans="1:11" ht="12.75">
      <c r="A21" s="36" t="s">
        <v>18</v>
      </c>
      <c r="B21" s="37" t="s">
        <v>13</v>
      </c>
      <c r="C21" s="37" t="s">
        <v>19</v>
      </c>
      <c r="D21" s="38">
        <f>D22+D23</f>
        <v>732.4</v>
      </c>
      <c r="E21" s="38">
        <f>E22+E23</f>
        <v>535.6999999999999</v>
      </c>
      <c r="F21" s="38">
        <f t="shared" si="0"/>
        <v>-196.70000000000005</v>
      </c>
      <c r="G21" s="39">
        <f>E21/D21*100</f>
        <v>73.1430912069907</v>
      </c>
      <c r="H21" s="40"/>
      <c r="I21" s="40"/>
      <c r="J21" s="40"/>
      <c r="K21" s="40"/>
    </row>
    <row r="22" spans="1:11" ht="12.75">
      <c r="A22" s="41" t="s">
        <v>20</v>
      </c>
      <c r="B22" s="42"/>
      <c r="C22" s="42"/>
      <c r="D22" s="43">
        <v>38.8</v>
      </c>
      <c r="E22" s="43">
        <v>13.4</v>
      </c>
      <c r="F22" s="43">
        <f t="shared" si="0"/>
        <v>-25.4</v>
      </c>
      <c r="G22" s="39">
        <f aca="true" t="shared" si="1" ref="G22:G44">E22/D22*100</f>
        <v>34.53608247422681</v>
      </c>
      <c r="H22" s="40"/>
      <c r="I22" s="40"/>
      <c r="J22" s="40"/>
      <c r="K22" s="40"/>
    </row>
    <row r="23" spans="1:11" ht="12.75">
      <c r="A23" s="41" t="s">
        <v>18</v>
      </c>
      <c r="B23" s="42"/>
      <c r="C23" s="42"/>
      <c r="D23" s="43">
        <v>693.6</v>
      </c>
      <c r="E23" s="43">
        <v>522.3</v>
      </c>
      <c r="F23" s="43">
        <f t="shared" si="0"/>
        <v>-171.30000000000007</v>
      </c>
      <c r="G23" s="39">
        <f t="shared" si="1"/>
        <v>75.30276816608996</v>
      </c>
      <c r="H23" s="40"/>
      <c r="I23" s="40"/>
      <c r="J23" s="40"/>
      <c r="K23" s="40"/>
    </row>
    <row r="24" spans="1:11" ht="12.75">
      <c r="A24" s="41"/>
      <c r="B24" s="42"/>
      <c r="C24" s="42"/>
      <c r="D24" s="43"/>
      <c r="E24" s="43"/>
      <c r="F24" s="43"/>
      <c r="G24" s="44"/>
      <c r="H24" s="40"/>
      <c r="I24" s="40"/>
      <c r="J24" s="40"/>
      <c r="K24" s="40"/>
    </row>
    <row r="25" spans="1:11" ht="12.75">
      <c r="A25" s="36" t="s">
        <v>21</v>
      </c>
      <c r="B25" s="37" t="s">
        <v>13</v>
      </c>
      <c r="C25" s="37" t="s">
        <v>22</v>
      </c>
      <c r="D25" s="38">
        <v>300</v>
      </c>
      <c r="E25" s="38">
        <v>300</v>
      </c>
      <c r="F25" s="38">
        <f>E25-D25</f>
        <v>0</v>
      </c>
      <c r="G25" s="39">
        <v>100</v>
      </c>
      <c r="H25" s="40"/>
      <c r="I25" s="40"/>
      <c r="J25" s="40"/>
      <c r="K25" s="40"/>
    </row>
    <row r="26" spans="1:11" ht="12.75">
      <c r="A26" s="41"/>
      <c r="B26" s="42"/>
      <c r="C26" s="42"/>
      <c r="D26" s="43"/>
      <c r="E26" s="43"/>
      <c r="F26" s="43"/>
      <c r="G26" s="44"/>
      <c r="H26" s="40"/>
      <c r="I26" s="40"/>
      <c r="J26" s="40"/>
      <c r="K26" s="40"/>
    </row>
    <row r="27" spans="1:11" ht="12.75">
      <c r="A27" s="36" t="s">
        <v>23</v>
      </c>
      <c r="B27" s="37" t="s">
        <v>13</v>
      </c>
      <c r="C27" s="37" t="s">
        <v>24</v>
      </c>
      <c r="D27" s="38">
        <v>40</v>
      </c>
      <c r="E27" s="38">
        <v>0</v>
      </c>
      <c r="F27" s="38">
        <f>E27-D27</f>
        <v>-40</v>
      </c>
      <c r="G27" s="39">
        <f>E27/D27</f>
        <v>0</v>
      </c>
      <c r="H27" s="40"/>
      <c r="I27" s="40"/>
      <c r="J27" s="40"/>
      <c r="K27" s="40"/>
    </row>
    <row r="28" spans="1:11" ht="12.75">
      <c r="A28" s="41"/>
      <c r="B28" s="42"/>
      <c r="C28" s="42"/>
      <c r="D28" s="43"/>
      <c r="E28" s="43"/>
      <c r="F28" s="43"/>
      <c r="G28" s="44"/>
      <c r="H28" s="40"/>
      <c r="I28" s="40"/>
      <c r="J28" s="40"/>
      <c r="K28" s="40"/>
    </row>
    <row r="29" spans="1:11" ht="12.75">
      <c r="A29" s="36" t="s">
        <v>25</v>
      </c>
      <c r="B29" s="37" t="s">
        <v>15</v>
      </c>
      <c r="C29" s="37" t="s">
        <v>11</v>
      </c>
      <c r="D29" s="38">
        <f>D30</f>
        <v>152.9</v>
      </c>
      <c r="E29" s="38">
        <f>E30</f>
        <v>91.9</v>
      </c>
      <c r="F29" s="38">
        <f>F30</f>
        <v>61</v>
      </c>
      <c r="G29" s="39">
        <f t="shared" si="1"/>
        <v>60.10464355788096</v>
      </c>
      <c r="H29" s="40"/>
      <c r="I29" s="40"/>
      <c r="J29" s="40"/>
      <c r="K29" s="40"/>
    </row>
    <row r="30" spans="1:11" ht="12.75">
      <c r="A30" s="41" t="s">
        <v>26</v>
      </c>
      <c r="B30" s="42" t="s">
        <v>15</v>
      </c>
      <c r="C30" s="42" t="s">
        <v>27</v>
      </c>
      <c r="D30" s="43">
        <v>152.9</v>
      </c>
      <c r="E30" s="43">
        <v>91.9</v>
      </c>
      <c r="F30" s="43">
        <f>D30-E30</f>
        <v>61</v>
      </c>
      <c r="G30" s="39">
        <f t="shared" si="1"/>
        <v>60.10464355788096</v>
      </c>
      <c r="H30" s="40"/>
      <c r="I30" s="40"/>
      <c r="J30" s="40"/>
      <c r="K30" s="40"/>
    </row>
    <row r="31" spans="1:11" ht="12.75">
      <c r="A31" s="41"/>
      <c r="B31" s="42"/>
      <c r="C31" s="42"/>
      <c r="D31" s="43"/>
      <c r="E31" s="43"/>
      <c r="F31" s="43"/>
      <c r="G31" s="44"/>
      <c r="H31" s="45"/>
      <c r="I31" s="45"/>
      <c r="J31" s="45"/>
      <c r="K31" s="45"/>
    </row>
    <row r="32" spans="1:11" ht="12.75">
      <c r="A32" s="36" t="s">
        <v>28</v>
      </c>
      <c r="B32" s="37" t="s">
        <v>17</v>
      </c>
      <c r="C32" s="37" t="s">
        <v>11</v>
      </c>
      <c r="D32" s="38">
        <f>D33+D34</f>
        <v>1592.8</v>
      </c>
      <c r="E32" s="38">
        <f>E33+E34</f>
        <v>1496.8</v>
      </c>
      <c r="F32" s="38">
        <f>E32-D32</f>
        <v>-96</v>
      </c>
      <c r="G32" s="39">
        <f t="shared" si="1"/>
        <v>93.9728779507785</v>
      </c>
      <c r="H32" s="40"/>
      <c r="I32" s="40"/>
      <c r="J32" s="40"/>
      <c r="K32" s="40"/>
    </row>
    <row r="33" spans="1:11" ht="12.75">
      <c r="A33" s="41" t="s">
        <v>29</v>
      </c>
      <c r="B33" s="42" t="s">
        <v>17</v>
      </c>
      <c r="C33" s="42" t="s">
        <v>30</v>
      </c>
      <c r="D33" s="43">
        <v>1492.8</v>
      </c>
      <c r="E33" s="43">
        <v>1441</v>
      </c>
      <c r="F33" s="43">
        <f>E33-D33</f>
        <v>-51.799999999999955</v>
      </c>
      <c r="G33" s="39">
        <f t="shared" si="1"/>
        <v>96.53001071811362</v>
      </c>
      <c r="H33" s="40"/>
      <c r="I33" s="40"/>
      <c r="J33" s="40"/>
      <c r="K33" s="40"/>
    </row>
    <row r="34" spans="1:11" ht="12.75">
      <c r="A34" s="41" t="s">
        <v>31</v>
      </c>
      <c r="B34" s="42" t="s">
        <v>17</v>
      </c>
      <c r="C34" s="46">
        <v>12</v>
      </c>
      <c r="D34" s="43">
        <v>100</v>
      </c>
      <c r="E34" s="47">
        <v>55.8</v>
      </c>
      <c r="F34" s="43">
        <f>E34-D34</f>
        <v>-44.2</v>
      </c>
      <c r="G34" s="39">
        <f t="shared" si="1"/>
        <v>55.8</v>
      </c>
      <c r="H34" s="40"/>
      <c r="I34" s="40"/>
      <c r="J34" s="40"/>
      <c r="K34" s="40"/>
    </row>
    <row r="35" spans="1:11" ht="12.75">
      <c r="A35" s="41"/>
      <c r="B35" s="42"/>
      <c r="C35" s="46"/>
      <c r="D35" s="43"/>
      <c r="E35" s="43"/>
      <c r="F35" s="43"/>
      <c r="G35" s="44"/>
      <c r="H35" s="45"/>
      <c r="I35" s="45"/>
      <c r="J35" s="45"/>
      <c r="K35" s="45"/>
    </row>
    <row r="36" spans="1:11" ht="36.75" customHeight="1">
      <c r="A36" s="36" t="s">
        <v>32</v>
      </c>
      <c r="B36" s="37" t="s">
        <v>33</v>
      </c>
      <c r="C36" s="37" t="s">
        <v>11</v>
      </c>
      <c r="D36" s="38">
        <f>D37+D38</f>
        <v>1049</v>
      </c>
      <c r="E36" s="38">
        <f>E37+E38</f>
        <v>427.2</v>
      </c>
      <c r="F36" s="38">
        <f>E36-D36</f>
        <v>-621.8</v>
      </c>
      <c r="G36" s="39">
        <f t="shared" si="1"/>
        <v>40.724499523355576</v>
      </c>
      <c r="H36" s="40"/>
      <c r="I36" s="40"/>
      <c r="J36" s="40"/>
      <c r="K36" s="40"/>
    </row>
    <row r="37" spans="1:11" ht="12.75">
      <c r="A37" s="41" t="s">
        <v>34</v>
      </c>
      <c r="B37" s="42" t="s">
        <v>33</v>
      </c>
      <c r="C37" s="42" t="s">
        <v>15</v>
      </c>
      <c r="D37" s="43">
        <v>150</v>
      </c>
      <c r="E37" s="43">
        <v>70</v>
      </c>
      <c r="F37" s="43">
        <f>E37-D37</f>
        <v>-80</v>
      </c>
      <c r="G37" s="39">
        <f t="shared" si="1"/>
        <v>46.666666666666664</v>
      </c>
      <c r="H37" s="40"/>
      <c r="I37" s="40"/>
      <c r="J37" s="40"/>
      <c r="K37" s="40"/>
    </row>
    <row r="38" spans="1:11" ht="12.75">
      <c r="A38" s="41" t="s">
        <v>35</v>
      </c>
      <c r="B38" s="42" t="s">
        <v>33</v>
      </c>
      <c r="C38" s="42" t="s">
        <v>27</v>
      </c>
      <c r="D38" s="43">
        <v>899</v>
      </c>
      <c r="E38" s="43">
        <v>357.2</v>
      </c>
      <c r="F38" s="43">
        <f>E38-D38</f>
        <v>-541.8</v>
      </c>
      <c r="G38" s="39">
        <f t="shared" si="1"/>
        <v>39.733036707452726</v>
      </c>
      <c r="H38" s="40"/>
      <c r="I38" s="40"/>
      <c r="J38" s="40"/>
      <c r="K38" s="40"/>
    </row>
    <row r="39" spans="1:11" ht="12.75">
      <c r="A39" s="41"/>
      <c r="B39" s="42"/>
      <c r="C39" s="42"/>
      <c r="D39" s="43"/>
      <c r="E39" s="43"/>
      <c r="F39" s="43"/>
      <c r="G39" s="44"/>
      <c r="H39" s="45"/>
      <c r="I39" s="45"/>
      <c r="J39" s="45"/>
      <c r="K39" s="45"/>
    </row>
    <row r="40" spans="1:11" ht="12.75">
      <c r="A40" s="36" t="s">
        <v>36</v>
      </c>
      <c r="B40" s="37" t="s">
        <v>24</v>
      </c>
      <c r="C40" s="37" t="s">
        <v>11</v>
      </c>
      <c r="D40" s="38">
        <f>D41</f>
        <v>100</v>
      </c>
      <c r="E40" s="38">
        <f>E41</f>
        <v>59.8</v>
      </c>
      <c r="F40" s="38">
        <f>F41</f>
        <v>-40.2</v>
      </c>
      <c r="G40" s="39">
        <f t="shared" si="1"/>
        <v>59.8</v>
      </c>
      <c r="H40" s="40"/>
      <c r="I40" s="40"/>
      <c r="J40" s="40"/>
      <c r="K40" s="40"/>
    </row>
    <row r="41" spans="1:11" ht="12.75">
      <c r="A41" s="48" t="s">
        <v>37</v>
      </c>
      <c r="B41" s="42" t="s">
        <v>24</v>
      </c>
      <c r="C41" s="42" t="s">
        <v>13</v>
      </c>
      <c r="D41" s="43">
        <v>100</v>
      </c>
      <c r="E41" s="43">
        <v>59.8</v>
      </c>
      <c r="F41" s="43">
        <f>E41-D41</f>
        <v>-40.2</v>
      </c>
      <c r="G41" s="39">
        <f t="shared" si="1"/>
        <v>59.8</v>
      </c>
      <c r="H41" s="40"/>
      <c r="I41" s="40"/>
      <c r="J41" s="40"/>
      <c r="K41" s="40"/>
    </row>
    <row r="42" spans="1:11" ht="12.75">
      <c r="A42" s="26"/>
      <c r="B42" s="49"/>
      <c r="C42" s="49"/>
      <c r="D42" s="50"/>
      <c r="E42" s="50"/>
      <c r="F42" s="50"/>
      <c r="G42" s="51"/>
      <c r="H42" s="52"/>
      <c r="I42" s="52"/>
      <c r="J42" s="52"/>
      <c r="K42" s="52"/>
    </row>
    <row r="43" spans="1:11" ht="12.75">
      <c r="A43" s="53" t="s">
        <v>38</v>
      </c>
      <c r="B43" s="37">
        <v>10</v>
      </c>
      <c r="C43" s="37" t="s">
        <v>11</v>
      </c>
      <c r="D43" s="38">
        <f>D44</f>
        <v>291</v>
      </c>
      <c r="E43" s="38">
        <f>E44</f>
        <v>164</v>
      </c>
      <c r="F43" s="38">
        <f>F44</f>
        <v>-127</v>
      </c>
      <c r="G43" s="39">
        <f t="shared" si="1"/>
        <v>56.3573883161512</v>
      </c>
      <c r="H43" s="40"/>
      <c r="I43" s="40"/>
      <c r="J43" s="40"/>
      <c r="K43" s="40"/>
    </row>
    <row r="44" spans="1:11" ht="12.75">
      <c r="A44" s="48" t="s">
        <v>39</v>
      </c>
      <c r="B44" s="42" t="s">
        <v>40</v>
      </c>
      <c r="C44" s="42" t="s">
        <v>13</v>
      </c>
      <c r="D44" s="43">
        <v>291</v>
      </c>
      <c r="E44" s="43">
        <v>164</v>
      </c>
      <c r="F44" s="43">
        <f>E44-D44</f>
        <v>-127</v>
      </c>
      <c r="G44" s="39">
        <f t="shared" si="1"/>
        <v>56.3573883161512</v>
      </c>
      <c r="H44" s="40"/>
      <c r="I44" s="40"/>
      <c r="J44" s="40"/>
      <c r="K44" s="40"/>
    </row>
    <row r="45" spans="1:11" ht="12.75">
      <c r="A45" s="48"/>
      <c r="B45" s="42"/>
      <c r="C45" s="42"/>
      <c r="D45" s="43"/>
      <c r="E45" s="43"/>
      <c r="F45" s="43"/>
      <c r="G45" s="44"/>
      <c r="H45" s="40"/>
      <c r="I45" s="40"/>
      <c r="J45" s="40"/>
      <c r="K45" s="40"/>
    </row>
    <row r="46" spans="1:11" ht="12.75">
      <c r="A46" s="53" t="s">
        <v>41</v>
      </c>
      <c r="B46" s="37" t="s">
        <v>42</v>
      </c>
      <c r="C46" s="37" t="s">
        <v>11</v>
      </c>
      <c r="D46" s="38">
        <f>D47</f>
        <v>39.1</v>
      </c>
      <c r="E46" s="38">
        <f>E47</f>
        <v>39.1</v>
      </c>
      <c r="F46" s="38">
        <f>F47</f>
        <v>0</v>
      </c>
      <c r="G46" s="54">
        <f>G47</f>
        <v>100</v>
      </c>
      <c r="H46" s="40"/>
      <c r="I46" s="40"/>
      <c r="J46" s="40"/>
      <c r="K46" s="40"/>
    </row>
    <row r="47" spans="1:11" ht="101.25" customHeight="1">
      <c r="A47" s="48" t="s">
        <v>43</v>
      </c>
      <c r="B47" s="42" t="s">
        <v>42</v>
      </c>
      <c r="C47" s="42" t="s">
        <v>27</v>
      </c>
      <c r="D47" s="43">
        <v>39.1</v>
      </c>
      <c r="E47" s="43">
        <v>39.1</v>
      </c>
      <c r="F47" s="43">
        <f>E47-D47</f>
        <v>0</v>
      </c>
      <c r="G47" s="55">
        <v>100</v>
      </c>
      <c r="H47" s="40"/>
      <c r="I47" s="40"/>
      <c r="J47" s="40"/>
      <c r="K47" s="40"/>
    </row>
    <row r="48" spans="1:11" ht="12.75">
      <c r="A48" s="48"/>
      <c r="B48" s="42"/>
      <c r="C48" s="42"/>
      <c r="D48" s="43"/>
      <c r="E48" s="43"/>
      <c r="F48" s="43"/>
      <c r="G48" s="43"/>
      <c r="H48" s="40"/>
      <c r="I48" s="40"/>
      <c r="J48" s="40"/>
      <c r="K48" s="40"/>
    </row>
    <row r="49" spans="1:11" ht="44.25" customHeight="1">
      <c r="A49" s="56"/>
      <c r="B49" s="56"/>
      <c r="C49" s="56"/>
      <c r="D49" s="56"/>
      <c r="E49" s="56"/>
      <c r="F49" s="56"/>
      <c r="G49" s="56"/>
      <c r="H49" s="57"/>
      <c r="I49" s="57"/>
      <c r="J49" s="57"/>
      <c r="K49" s="57"/>
    </row>
    <row r="50" spans="1:11" ht="68.25" customHeight="1">
      <c r="A50" s="58"/>
      <c r="B50" s="58"/>
      <c r="D50" s="59"/>
      <c r="E50" s="59"/>
      <c r="F50" s="59"/>
      <c r="G50" s="59"/>
      <c r="H50" s="60"/>
      <c r="I50" s="60"/>
      <c r="J50" s="60"/>
      <c r="K50" s="60"/>
    </row>
    <row r="51" spans="1:7" ht="19.5" customHeight="1">
      <c r="A51" s="1"/>
      <c r="D51" s="59"/>
      <c r="E51" s="59"/>
      <c r="F51" s="59"/>
      <c r="G51" s="59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50:B50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2016-07-18T08:26:55Z</cp:lastPrinted>
  <dcterms:created xsi:type="dcterms:W3CDTF">2005-02-28T13:05:04Z</dcterms:created>
  <dcterms:modified xsi:type="dcterms:W3CDTF">2017-10-23T11:06:39Z</dcterms:modified>
  <cp:category/>
  <cp:version/>
  <cp:contentType/>
  <cp:contentStatus/>
</cp:coreProperties>
</file>