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<sst xmlns="http://schemas.openxmlformats.org/spreadsheetml/2006/main" count="78" uniqueCount="47">
  <si>
    <t xml:space="preserve">Наименование </t>
  </si>
  <si>
    <t>Общегосударственные вопросы</t>
  </si>
  <si>
    <t>Культура</t>
  </si>
  <si>
    <t>РЗ</t>
  </si>
  <si>
    <t>ПРЗ</t>
  </si>
  <si>
    <t>Другие общегосударственные вопросы</t>
  </si>
  <si>
    <t>01</t>
  </si>
  <si>
    <t>04</t>
  </si>
  <si>
    <t>02</t>
  </si>
  <si>
    <t>03</t>
  </si>
  <si>
    <t>08</t>
  </si>
  <si>
    <t>05</t>
  </si>
  <si>
    <t>11</t>
  </si>
  <si>
    <t>Другие вопросы в области национальной экономики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</si>
  <si>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</si>
  <si>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</si>
  <si>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</si>
  <si>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</si>
  <si>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</si>
  <si>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 экономика</t>
  </si>
  <si>
    <t>Жилищно-коммунальное хозяйство</t>
  </si>
  <si>
    <t>Социальная политика</t>
  </si>
  <si>
    <t>Коммунальное хозяйство</t>
  </si>
  <si>
    <t>13</t>
  </si>
  <si>
    <t xml:space="preserve">Культура и кинематография </t>
  </si>
  <si>
    <t xml:space="preserve">Физическая культура 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</si>
  <si>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</si>
  <si>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</si>
  <si>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</si>
  <si>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Обслуживание государственного внутреннего и муниципального долга</t>
  </si>
  <si>
    <t>Пенсионное обеспечение</t>
  </si>
  <si>
    <t>10</t>
  </si>
  <si>
    <t>Национальная оборона</t>
  </si>
  <si>
    <t>Мобилизационная и вневойсковая подготовка</t>
  </si>
  <si>
    <t>Н.П.Бабенко</t>
  </si>
  <si>
    <t>Главный специалист по финансово-экономическим вопросам</t>
  </si>
  <si>
    <t>Дорожное хозяйство</t>
  </si>
  <si>
    <t>09</t>
  </si>
  <si>
    <t>2015 год</t>
  </si>
  <si>
    <t>Утвержденные бюджетные назначения на 2015год</t>
  </si>
  <si>
    <t>исполнение за 2015 год</t>
  </si>
  <si>
    <t>откланения (+,-)</t>
  </si>
  <si>
    <t>% исполнения</t>
  </si>
  <si>
    <t>ИТОГО:</t>
  </si>
  <si>
    <t>Административная комиссия</t>
  </si>
  <si>
    <t>Исполнение расходов бюджета муниципального образования " Келермесское сельское поселение"  по разделам и подразделам функциональной классификации расходов бюджетов Российской Федерации за1 квартал 2016 год</t>
  </si>
  <si>
    <t xml:space="preserve">Приложение 2 к решению Совета народных депутатов муниципального образования "Келермесское сельское поселение" от   25. 05 .2016г.               №  173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</si>
</sst>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0.000"/>
    <numFmt numFmtId="167" formatCode="_-* #,##0.000_р_._-;\-* #,##0.000_р_._-;_-* &quot;-&quot;?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_р_._-;\-* #,##0.0_р_._-;_-* &quot;-&quot;??_р_._-;_-@_-"/>
    <numFmt numFmtId="171" formatCode="_-* #,##0_р_._-;\-* #,##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0000000_р_._-;\-* #,##0.00000000_р_._-;_-* &quot;-&quot;??_р_._-;_-@_-"/>
    <numFmt numFmtId="175" formatCode="_-* #,##0.000000_р_._-;\-* #,##0.000000_р_._-;_-* &quot;-&quot;????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right" wrapText="1"/>
    </xf>
    <xf numFmtId="166" fontId="6" fillId="0" borderId="0" xfId="0" applyNumberFormat="1" applyFont="1" applyBorder="1" applyAlignment="1">
      <alignment horizontal="right" wrapText="1"/>
    </xf>
    <xf numFmtId="166" fontId="5" fillId="0" borderId="0" xfId="0" applyNumberFormat="1" applyFont="1" applyBorder="1" applyAlignment="1">
      <alignment horizontal="right" wrapText="1"/>
    </xf>
    <xf numFmtId="166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66" fontId="2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166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166" fontId="5" fillId="0" borderId="14" xfId="0" applyNumberFormat="1" applyFont="1" applyBorder="1" applyAlignment="1">
      <alignment horizontal="right" wrapText="1"/>
    </xf>
    <xf numFmtId="0" fontId="4" fillId="0" borderId="15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right" wrapText="1"/>
    </xf>
    <xf numFmtId="166" fontId="4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7" fillId="0" borderId="15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2"/>
  <sheetViews>
    <sheetView tabSelected="1" zoomScale="50" zoomScaleNormal="50" zoomScaleSheetLayoutView="61" zoomScalePageLayoutView="0" workbookViewId="0" topLeftCell="A1">
      <selection activeCell="I24" sqref="I24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24"/>
      <c r="D2" s="4"/>
      <c r="E2" s="54" t="s">
        <v>46</v>
      </c>
      <c r="F2" s="55"/>
      <c r="G2" s="55"/>
      <c r="H2" s="4"/>
      <c r="I2" s="4"/>
      <c r="J2" s="4"/>
      <c r="K2" s="4"/>
    </row>
    <row r="3" ht="14.25" customHeight="1"/>
    <row r="4" spans="1:11" ht="18.75" hidden="1">
      <c r="A4" s="1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.75" hidden="1">
      <c r="A5" s="1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56" t="s">
        <v>45</v>
      </c>
      <c r="B6" s="57"/>
      <c r="C6" s="57"/>
      <c r="D6" s="58"/>
      <c r="E6" s="58"/>
      <c r="F6" s="58"/>
      <c r="G6" s="58"/>
      <c r="H6" s="5"/>
      <c r="I6" s="5"/>
      <c r="J6" s="5"/>
      <c r="K6" s="5"/>
    </row>
    <row r="7" spans="1:11" ht="27.75" customHeight="1">
      <c r="A7" s="58"/>
      <c r="B7" s="58"/>
      <c r="C7" s="58"/>
      <c r="D7" s="58"/>
      <c r="E7" s="58"/>
      <c r="F7" s="58"/>
      <c r="G7" s="58"/>
      <c r="H7" s="5"/>
      <c r="I7" s="5"/>
      <c r="J7" s="5"/>
      <c r="K7" s="5"/>
    </row>
    <row r="8" spans="1:11" ht="18.75" customHeight="1">
      <c r="A8" s="58"/>
      <c r="B8" s="58"/>
      <c r="C8" s="58"/>
      <c r="D8" s="58"/>
      <c r="E8" s="58"/>
      <c r="F8" s="58"/>
      <c r="G8" s="58"/>
      <c r="H8" s="5"/>
      <c r="I8" s="5"/>
      <c r="J8" s="5"/>
      <c r="K8" s="5"/>
    </row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.5" customHeight="1">
      <c r="A10" s="61" t="s">
        <v>0</v>
      </c>
      <c r="B10" s="69"/>
      <c r="C10" s="69"/>
      <c r="D10" s="67" t="s">
        <v>38</v>
      </c>
      <c r="E10" s="38"/>
      <c r="F10" s="15"/>
      <c r="G10" s="15"/>
      <c r="H10" s="15"/>
      <c r="I10" s="15"/>
      <c r="J10" s="15"/>
      <c r="K10" s="15"/>
    </row>
    <row r="11" spans="1:11" ht="39.75" customHeight="1" hidden="1">
      <c r="A11" s="62"/>
      <c r="B11" s="66"/>
      <c r="C11" s="66"/>
      <c r="D11" s="68"/>
      <c r="E11" s="39"/>
      <c r="F11" s="36"/>
      <c r="G11" s="36"/>
      <c r="H11" s="15"/>
      <c r="I11" s="15"/>
      <c r="J11" s="15"/>
      <c r="K11" s="15"/>
    </row>
    <row r="12" spans="1:11" ht="24.75" customHeight="1" hidden="1">
      <c r="A12" s="62"/>
      <c r="B12" s="63" t="s">
        <v>3</v>
      </c>
      <c r="C12" s="64" t="s">
        <v>4</v>
      </c>
      <c r="D12" s="63" t="s">
        <v>39</v>
      </c>
      <c r="E12" s="37"/>
      <c r="F12" s="42"/>
      <c r="G12" s="42"/>
      <c r="H12" s="16"/>
      <c r="I12" s="16"/>
      <c r="J12" s="16"/>
      <c r="K12" s="16"/>
    </row>
    <row r="13" spans="1:11" ht="35.25" customHeight="1">
      <c r="A13" s="62"/>
      <c r="B13" s="62"/>
      <c r="C13" s="65"/>
      <c r="D13" s="63"/>
      <c r="E13" s="37" t="s">
        <v>40</v>
      </c>
      <c r="F13" s="42" t="s">
        <v>41</v>
      </c>
      <c r="G13" s="42" t="s">
        <v>42</v>
      </c>
      <c r="H13" s="16"/>
      <c r="I13" s="16"/>
      <c r="J13" s="16"/>
      <c r="K13" s="16"/>
    </row>
    <row r="14" spans="1:11" ht="67.5" customHeight="1">
      <c r="A14" s="62"/>
      <c r="B14" s="62"/>
      <c r="C14" s="65"/>
      <c r="D14" s="63"/>
      <c r="E14" s="40"/>
      <c r="F14" s="37"/>
      <c r="G14" s="40"/>
      <c r="H14" s="16"/>
      <c r="I14" s="16"/>
      <c r="J14" s="16"/>
      <c r="K14" s="16"/>
    </row>
    <row r="15" spans="1:11" ht="20.25">
      <c r="A15" s="10">
        <v>1</v>
      </c>
      <c r="B15" s="10">
        <v>3</v>
      </c>
      <c r="C15" s="10">
        <v>4</v>
      </c>
      <c r="D15" s="10">
        <v>8</v>
      </c>
      <c r="E15" s="10"/>
      <c r="F15" s="10"/>
      <c r="G15" s="10"/>
      <c r="H15" s="17"/>
      <c r="I15" s="17"/>
      <c r="J15" s="17"/>
      <c r="K15" s="17"/>
    </row>
    <row r="16" spans="1:11" ht="20.25">
      <c r="A16" s="28" t="s">
        <v>43</v>
      </c>
      <c r="B16" s="33" t="s">
        <v>14</v>
      </c>
      <c r="C16" s="33" t="s">
        <v>14</v>
      </c>
      <c r="D16" s="34">
        <f>D18+D26+D28+D32+D36+D39+D42+D45+D47</f>
        <v>4269.099999999999</v>
      </c>
      <c r="E16" s="34">
        <f>E18+E25+E28+E32+E39+E42+E45+E47</f>
        <v>1411.6</v>
      </c>
      <c r="F16" s="34">
        <f>E16-D16</f>
        <v>-2857.4999999999995</v>
      </c>
      <c r="G16" s="45">
        <f>E16/D16*100</f>
        <v>33.06551732215221</v>
      </c>
      <c r="H16" s="18"/>
      <c r="I16" s="18"/>
      <c r="J16" s="18"/>
      <c r="K16" s="18"/>
    </row>
    <row r="17" spans="1:11" ht="20.25">
      <c r="A17" s="11"/>
      <c r="B17" s="2"/>
      <c r="C17" s="2"/>
      <c r="D17" s="25"/>
      <c r="E17" s="25"/>
      <c r="F17" s="25"/>
      <c r="G17" s="46"/>
      <c r="H17" s="19"/>
      <c r="I17" s="19"/>
      <c r="J17" s="19"/>
      <c r="K17" s="19"/>
    </row>
    <row r="18" spans="1:11" ht="20.25">
      <c r="A18" s="28" t="s">
        <v>1</v>
      </c>
      <c r="B18" s="33" t="s">
        <v>6</v>
      </c>
      <c r="C18" s="33" t="s">
        <v>14</v>
      </c>
      <c r="D18" s="34">
        <f>D19+D20+D21</f>
        <v>1676.5</v>
      </c>
      <c r="E18" s="34">
        <f>E19+E20+E21</f>
        <v>1042.1000000000001</v>
      </c>
      <c r="F18" s="34">
        <f aca="true" t="shared" si="0" ref="F18:F23">E18-D18</f>
        <v>-634.3999999999999</v>
      </c>
      <c r="G18" s="50">
        <f>E18/D18*100</f>
        <v>62.15926036385328</v>
      </c>
      <c r="H18" s="18"/>
      <c r="I18" s="18"/>
      <c r="J18" s="18"/>
      <c r="K18" s="18"/>
    </row>
    <row r="19" spans="1:11" ht="60.75">
      <c r="A19" s="28" t="s">
        <v>15</v>
      </c>
      <c r="B19" s="43" t="s">
        <v>6</v>
      </c>
      <c r="C19" s="43" t="s">
        <v>8</v>
      </c>
      <c r="D19" s="44">
        <v>203</v>
      </c>
      <c r="E19" s="44">
        <v>145.3</v>
      </c>
      <c r="F19" s="44">
        <f t="shared" si="0"/>
        <v>-57.69999999999999</v>
      </c>
      <c r="G19" s="51">
        <f>E19/D19*100</f>
        <v>71.57635467980296</v>
      </c>
      <c r="H19" s="20"/>
      <c r="I19" s="20"/>
      <c r="J19" s="20"/>
      <c r="K19" s="20"/>
    </row>
    <row r="20" spans="1:11" ht="81">
      <c r="A20" s="29" t="s">
        <v>18</v>
      </c>
      <c r="B20" s="30" t="s">
        <v>6</v>
      </c>
      <c r="C20" s="30" t="s">
        <v>7</v>
      </c>
      <c r="D20" s="31">
        <v>1128.6</v>
      </c>
      <c r="E20" s="31">
        <v>724.4</v>
      </c>
      <c r="F20" s="31">
        <f t="shared" si="0"/>
        <v>-404.19999999999993</v>
      </c>
      <c r="G20" s="49">
        <f>E20/D20*100</f>
        <v>64.18571681729577</v>
      </c>
      <c r="H20" s="21"/>
      <c r="I20" s="21"/>
      <c r="J20" s="21"/>
      <c r="K20" s="21"/>
    </row>
    <row r="21" spans="1:11" ht="20.25">
      <c r="A21" s="29" t="s">
        <v>5</v>
      </c>
      <c r="B21" s="30" t="s">
        <v>6</v>
      </c>
      <c r="C21" s="30" t="s">
        <v>23</v>
      </c>
      <c r="D21" s="31">
        <f>D22+D23</f>
        <v>344.90000000000003</v>
      </c>
      <c r="E21" s="31">
        <f>E22+E23</f>
        <v>172.4</v>
      </c>
      <c r="F21" s="31">
        <f t="shared" si="0"/>
        <v>-172.50000000000003</v>
      </c>
      <c r="G21" s="49">
        <f>E21/D21*100</f>
        <v>49.98550304436068</v>
      </c>
      <c r="H21" s="21"/>
      <c r="I21" s="21"/>
      <c r="J21" s="21"/>
      <c r="K21" s="21"/>
    </row>
    <row r="22" spans="1:11" ht="20.25">
      <c r="A22" s="9" t="s">
        <v>44</v>
      </c>
      <c r="B22" s="7"/>
      <c r="C22" s="7"/>
      <c r="D22" s="13">
        <v>38.8</v>
      </c>
      <c r="E22" s="13">
        <v>2.3</v>
      </c>
      <c r="F22" s="13">
        <f t="shared" si="0"/>
        <v>-36.5</v>
      </c>
      <c r="G22" s="49">
        <f aca="true" t="shared" si="1" ref="G22:G43">E22/D22*100</f>
        <v>5.927835051546391</v>
      </c>
      <c r="H22" s="21"/>
      <c r="I22" s="21"/>
      <c r="J22" s="21"/>
      <c r="K22" s="21"/>
    </row>
    <row r="23" spans="1:11" ht="20.25">
      <c r="A23" s="9" t="s">
        <v>5</v>
      </c>
      <c r="B23" s="7"/>
      <c r="C23" s="7"/>
      <c r="D23" s="13">
        <v>306.1</v>
      </c>
      <c r="E23" s="13">
        <v>170.1</v>
      </c>
      <c r="F23" s="13">
        <f t="shared" si="0"/>
        <v>-136.00000000000003</v>
      </c>
      <c r="G23" s="49">
        <f t="shared" si="1"/>
        <v>55.570075138843514</v>
      </c>
      <c r="H23" s="21"/>
      <c r="I23" s="21"/>
      <c r="J23" s="21"/>
      <c r="K23" s="21"/>
    </row>
    <row r="24" spans="1:11" ht="20.25">
      <c r="A24" s="9"/>
      <c r="B24" s="7"/>
      <c r="C24" s="7"/>
      <c r="D24" s="13"/>
      <c r="E24" s="13"/>
      <c r="F24" s="13"/>
      <c r="G24" s="52"/>
      <c r="H24" s="21"/>
      <c r="I24" s="21"/>
      <c r="J24" s="21"/>
      <c r="K24" s="21"/>
    </row>
    <row r="25" spans="1:11" ht="20.25">
      <c r="A25" s="29" t="s">
        <v>32</v>
      </c>
      <c r="B25" s="30" t="s">
        <v>8</v>
      </c>
      <c r="C25" s="30" t="s">
        <v>14</v>
      </c>
      <c r="D25" s="31">
        <f>D26</f>
        <v>153.1</v>
      </c>
      <c r="E25" s="31">
        <f>E26</f>
        <v>28.8</v>
      </c>
      <c r="F25" s="31">
        <f>F26</f>
        <v>124.3</v>
      </c>
      <c r="G25" s="49">
        <f t="shared" si="1"/>
        <v>18.811234487263228</v>
      </c>
      <c r="H25" s="21"/>
      <c r="I25" s="21"/>
      <c r="J25" s="21"/>
      <c r="K25" s="21"/>
    </row>
    <row r="26" spans="1:11" ht="20.25">
      <c r="A26" s="9" t="s">
        <v>33</v>
      </c>
      <c r="B26" s="7" t="s">
        <v>8</v>
      </c>
      <c r="C26" s="7" t="s">
        <v>9</v>
      </c>
      <c r="D26" s="13">
        <v>153.1</v>
      </c>
      <c r="E26" s="13">
        <v>28.8</v>
      </c>
      <c r="F26" s="13">
        <f>D26-E26</f>
        <v>124.3</v>
      </c>
      <c r="G26" s="49">
        <f t="shared" si="1"/>
        <v>18.811234487263228</v>
      </c>
      <c r="H26" s="21"/>
      <c r="I26" s="21"/>
      <c r="J26" s="21"/>
      <c r="K26" s="21"/>
    </row>
    <row r="27" spans="1:11" ht="20.25">
      <c r="A27" s="9"/>
      <c r="B27" s="7"/>
      <c r="C27" s="7"/>
      <c r="D27" s="13"/>
      <c r="E27" s="13"/>
      <c r="F27" s="13"/>
      <c r="G27" s="52"/>
      <c r="H27" s="22"/>
      <c r="I27" s="22"/>
      <c r="J27" s="22"/>
      <c r="K27" s="22"/>
    </row>
    <row r="28" spans="1:11" ht="20.25">
      <c r="A28" s="29" t="s">
        <v>19</v>
      </c>
      <c r="B28" s="30" t="s">
        <v>7</v>
      </c>
      <c r="C28" s="30" t="s">
        <v>14</v>
      </c>
      <c r="D28" s="31">
        <f>D29+D30</f>
        <v>1540.6</v>
      </c>
      <c r="E28" s="31">
        <f>E29+E30</f>
        <v>165.79999999999998</v>
      </c>
      <c r="F28" s="31">
        <f>E28-D28</f>
        <v>-1374.8</v>
      </c>
      <c r="G28" s="49">
        <f t="shared" si="1"/>
        <v>10.762040763338957</v>
      </c>
      <c r="H28" s="21"/>
      <c r="I28" s="21"/>
      <c r="J28" s="21"/>
      <c r="K28" s="21"/>
    </row>
    <row r="29" spans="1:11" ht="20.25">
      <c r="A29" s="9" t="s">
        <v>36</v>
      </c>
      <c r="B29" s="7" t="s">
        <v>7</v>
      </c>
      <c r="C29" s="7" t="s">
        <v>37</v>
      </c>
      <c r="D29" s="13">
        <v>1440.6</v>
      </c>
      <c r="E29" s="13">
        <v>151.2</v>
      </c>
      <c r="F29" s="13">
        <f>E29-D29</f>
        <v>-1289.3999999999999</v>
      </c>
      <c r="G29" s="49">
        <f t="shared" si="1"/>
        <v>10.495626822157435</v>
      </c>
      <c r="H29" s="21"/>
      <c r="I29" s="21"/>
      <c r="J29" s="21"/>
      <c r="K29" s="21"/>
    </row>
    <row r="30" spans="1:11" ht="20.25">
      <c r="A30" s="9" t="s">
        <v>13</v>
      </c>
      <c r="B30" s="7" t="s">
        <v>7</v>
      </c>
      <c r="C30" s="6">
        <v>12</v>
      </c>
      <c r="D30" s="13">
        <v>100</v>
      </c>
      <c r="E30" s="41">
        <v>14.6</v>
      </c>
      <c r="F30" s="13">
        <f>E30-D30</f>
        <v>-85.4</v>
      </c>
      <c r="G30" s="49">
        <f t="shared" si="1"/>
        <v>14.6</v>
      </c>
      <c r="H30" s="21"/>
      <c r="I30" s="21"/>
      <c r="J30" s="21"/>
      <c r="K30" s="21"/>
    </row>
    <row r="31" spans="1:11" ht="20.25">
      <c r="A31" s="9"/>
      <c r="B31" s="7"/>
      <c r="C31" s="6"/>
      <c r="D31" s="13"/>
      <c r="E31" s="13"/>
      <c r="F31" s="13"/>
      <c r="G31" s="52"/>
      <c r="H31" s="22"/>
      <c r="I31" s="22"/>
      <c r="J31" s="22"/>
      <c r="K31" s="22"/>
    </row>
    <row r="32" spans="1:11" ht="36.75" customHeight="1">
      <c r="A32" s="29" t="s">
        <v>20</v>
      </c>
      <c r="B32" s="30" t="s">
        <v>11</v>
      </c>
      <c r="C32" s="30" t="s">
        <v>14</v>
      </c>
      <c r="D32" s="31">
        <f>D33+D34</f>
        <v>590.7</v>
      </c>
      <c r="E32" s="31">
        <f>E33+E34</f>
        <v>93.1</v>
      </c>
      <c r="F32" s="31">
        <f>E32-D32</f>
        <v>-497.6</v>
      </c>
      <c r="G32" s="49">
        <f t="shared" si="1"/>
        <v>15.760961571017434</v>
      </c>
      <c r="H32" s="21"/>
      <c r="I32" s="21"/>
      <c r="J32" s="21"/>
      <c r="K32" s="21"/>
    </row>
    <row r="33" spans="1:11" ht="20.25">
      <c r="A33" s="9" t="s">
        <v>22</v>
      </c>
      <c r="B33" s="7" t="s">
        <v>11</v>
      </c>
      <c r="C33" s="7" t="s">
        <v>8</v>
      </c>
      <c r="D33" s="13">
        <v>400</v>
      </c>
      <c r="E33" s="13">
        <v>0</v>
      </c>
      <c r="F33" s="13">
        <f>E33-D33</f>
        <v>-400</v>
      </c>
      <c r="G33" s="49">
        <f t="shared" si="1"/>
        <v>0</v>
      </c>
      <c r="H33" s="21"/>
      <c r="I33" s="21"/>
      <c r="J33" s="21"/>
      <c r="K33" s="21"/>
    </row>
    <row r="34" spans="1:11" ht="20.25">
      <c r="A34" s="9" t="s">
        <v>17</v>
      </c>
      <c r="B34" s="7" t="s">
        <v>11</v>
      </c>
      <c r="C34" s="7" t="s">
        <v>9</v>
      </c>
      <c r="D34" s="13">
        <v>190.7</v>
      </c>
      <c r="E34" s="13">
        <v>93.1</v>
      </c>
      <c r="F34" s="13">
        <f>E34-D34</f>
        <v>-97.6</v>
      </c>
      <c r="G34" s="49">
        <f t="shared" si="1"/>
        <v>48.82013633980073</v>
      </c>
      <c r="H34" s="21"/>
      <c r="I34" s="21"/>
      <c r="J34" s="21"/>
      <c r="K34" s="21"/>
    </row>
    <row r="35" spans="1:11" ht="20.25">
      <c r="A35" s="9"/>
      <c r="B35" s="7"/>
      <c r="C35" s="7"/>
      <c r="D35" s="13"/>
      <c r="E35" s="13"/>
      <c r="F35" s="13"/>
      <c r="G35" s="52"/>
      <c r="H35" s="22"/>
      <c r="I35" s="22"/>
      <c r="J35" s="22"/>
      <c r="K35" s="22"/>
    </row>
    <row r="36" spans="1:11" ht="20.25">
      <c r="A36" s="29" t="s">
        <v>24</v>
      </c>
      <c r="B36" s="30" t="s">
        <v>10</v>
      </c>
      <c r="C36" s="30" t="s">
        <v>14</v>
      </c>
      <c r="D36" s="31">
        <f>D37</f>
        <v>10</v>
      </c>
      <c r="E36" s="31">
        <f>E37</f>
        <v>0</v>
      </c>
      <c r="F36" s="31">
        <f>E36-D36</f>
        <v>-10</v>
      </c>
      <c r="G36" s="49">
        <v>0</v>
      </c>
      <c r="H36" s="21"/>
      <c r="I36" s="21"/>
      <c r="J36" s="21"/>
      <c r="K36" s="21"/>
    </row>
    <row r="37" spans="1:11" ht="20.25">
      <c r="A37" s="9" t="s">
        <v>2</v>
      </c>
      <c r="B37" s="7" t="s">
        <v>10</v>
      </c>
      <c r="C37" s="7" t="s">
        <v>6</v>
      </c>
      <c r="D37" s="13">
        <v>10</v>
      </c>
      <c r="E37" s="13">
        <v>0</v>
      </c>
      <c r="F37" s="13">
        <v>0</v>
      </c>
      <c r="G37" s="49">
        <v>0</v>
      </c>
      <c r="H37" s="21"/>
      <c r="I37" s="21"/>
      <c r="J37" s="21"/>
      <c r="K37" s="21"/>
    </row>
    <row r="38" spans="1:11" ht="20.25">
      <c r="A38" s="9"/>
      <c r="B38" s="7"/>
      <c r="C38" s="7"/>
      <c r="D38" s="13"/>
      <c r="E38" s="13"/>
      <c r="F38" s="13"/>
      <c r="G38" s="52"/>
      <c r="H38" s="22"/>
      <c r="I38" s="22"/>
      <c r="J38" s="22"/>
      <c r="K38" s="22"/>
    </row>
    <row r="39" spans="1:11" ht="20.25">
      <c r="A39" s="29" t="s">
        <v>16</v>
      </c>
      <c r="B39" s="30" t="s">
        <v>12</v>
      </c>
      <c r="C39" s="30" t="s">
        <v>14</v>
      </c>
      <c r="D39" s="31">
        <f>D40</f>
        <v>75</v>
      </c>
      <c r="E39" s="31">
        <f>E40</f>
        <v>20.3</v>
      </c>
      <c r="F39" s="31">
        <f>F40</f>
        <v>-54.7</v>
      </c>
      <c r="G39" s="49">
        <f t="shared" si="1"/>
        <v>27.066666666666666</v>
      </c>
      <c r="H39" s="21"/>
      <c r="I39" s="21"/>
      <c r="J39" s="21"/>
      <c r="K39" s="21"/>
    </row>
    <row r="40" spans="1:11" ht="20.25">
      <c r="A40" s="26" t="s">
        <v>25</v>
      </c>
      <c r="B40" s="7" t="s">
        <v>12</v>
      </c>
      <c r="C40" s="7" t="s">
        <v>6</v>
      </c>
      <c r="D40" s="13">
        <v>75</v>
      </c>
      <c r="E40" s="13">
        <v>20.3</v>
      </c>
      <c r="F40" s="13">
        <f>E40-D40</f>
        <v>-54.7</v>
      </c>
      <c r="G40" s="49">
        <f t="shared" si="1"/>
        <v>27.066666666666666</v>
      </c>
      <c r="H40" s="21"/>
      <c r="I40" s="21"/>
      <c r="J40" s="21"/>
      <c r="K40" s="21"/>
    </row>
    <row r="41" spans="1:11" ht="20.25">
      <c r="A41" s="11"/>
      <c r="B41" s="3"/>
      <c r="C41" s="3"/>
      <c r="D41" s="12"/>
      <c r="E41" s="12"/>
      <c r="F41" s="12"/>
      <c r="G41" s="53"/>
      <c r="H41" s="23"/>
      <c r="I41" s="23"/>
      <c r="J41" s="23"/>
      <c r="K41" s="23"/>
    </row>
    <row r="42" spans="1:11" ht="20.25">
      <c r="A42" s="32" t="s">
        <v>21</v>
      </c>
      <c r="B42" s="30">
        <v>10</v>
      </c>
      <c r="C42" s="30" t="s">
        <v>14</v>
      </c>
      <c r="D42" s="31">
        <f>D43</f>
        <v>129</v>
      </c>
      <c r="E42" s="31">
        <f>E43</f>
        <v>61.5</v>
      </c>
      <c r="F42" s="31">
        <f>F43</f>
        <v>-67.5</v>
      </c>
      <c r="G42" s="49">
        <f t="shared" si="1"/>
        <v>47.674418604651166</v>
      </c>
      <c r="H42" s="21"/>
      <c r="I42" s="21"/>
      <c r="J42" s="21"/>
      <c r="K42" s="21"/>
    </row>
    <row r="43" spans="1:11" ht="20.25">
      <c r="A43" s="26" t="s">
        <v>30</v>
      </c>
      <c r="B43" s="7" t="s">
        <v>31</v>
      </c>
      <c r="C43" s="7" t="s">
        <v>6</v>
      </c>
      <c r="D43" s="13">
        <v>129</v>
      </c>
      <c r="E43" s="13">
        <v>61.5</v>
      </c>
      <c r="F43" s="13">
        <f>E43-D43</f>
        <v>-67.5</v>
      </c>
      <c r="G43" s="49">
        <f t="shared" si="1"/>
        <v>47.674418604651166</v>
      </c>
      <c r="H43" s="21"/>
      <c r="I43" s="21"/>
      <c r="J43" s="21"/>
      <c r="K43" s="21"/>
    </row>
    <row r="44" spans="1:11" ht="20.25">
      <c r="A44" s="26"/>
      <c r="B44" s="7"/>
      <c r="C44" s="7"/>
      <c r="D44" s="13"/>
      <c r="E44" s="13"/>
      <c r="F44" s="13"/>
      <c r="G44" s="52"/>
      <c r="H44" s="21"/>
      <c r="I44" s="21"/>
      <c r="J44" s="21"/>
      <c r="K44" s="21"/>
    </row>
    <row r="45" spans="1:11" ht="40.5">
      <c r="A45" s="32" t="s">
        <v>29</v>
      </c>
      <c r="B45" s="30" t="s">
        <v>23</v>
      </c>
      <c r="C45" s="30" t="s">
        <v>6</v>
      </c>
      <c r="D45" s="31">
        <v>37.2</v>
      </c>
      <c r="E45" s="31">
        <v>0</v>
      </c>
      <c r="F45" s="31">
        <v>0</v>
      </c>
      <c r="G45" s="49">
        <v>100</v>
      </c>
      <c r="H45" s="21"/>
      <c r="I45" s="21"/>
      <c r="J45" s="21"/>
      <c r="K45" s="21"/>
    </row>
    <row r="46" spans="1:11" ht="20.25">
      <c r="A46" s="32"/>
      <c r="B46" s="30"/>
      <c r="C46" s="30"/>
      <c r="D46" s="31"/>
      <c r="E46" s="31"/>
      <c r="F46" s="31"/>
      <c r="G46" s="47"/>
      <c r="H46" s="21"/>
      <c r="I46" s="21"/>
      <c r="J46" s="21"/>
      <c r="K46" s="21"/>
    </row>
    <row r="47" spans="1:11" ht="60.75">
      <c r="A47" s="32" t="s">
        <v>28</v>
      </c>
      <c r="B47" s="30" t="s">
        <v>27</v>
      </c>
      <c r="C47" s="30" t="s">
        <v>14</v>
      </c>
      <c r="D47" s="31">
        <f>D48</f>
        <v>57</v>
      </c>
      <c r="E47" s="31">
        <f>E48</f>
        <v>0</v>
      </c>
      <c r="F47" s="31">
        <f>F48</f>
        <v>-57</v>
      </c>
      <c r="G47" s="47">
        <f>G48</f>
        <v>100</v>
      </c>
      <c r="H47" s="21"/>
      <c r="I47" s="21"/>
      <c r="J47" s="21"/>
      <c r="K47" s="21"/>
    </row>
    <row r="48" spans="1:11" ht="101.25" customHeight="1">
      <c r="A48" s="26" t="s">
        <v>26</v>
      </c>
      <c r="B48" s="7" t="s">
        <v>27</v>
      </c>
      <c r="C48" s="7" t="s">
        <v>9</v>
      </c>
      <c r="D48" s="13">
        <v>57</v>
      </c>
      <c r="E48" s="13">
        <v>0</v>
      </c>
      <c r="F48" s="13">
        <f>E48-D48</f>
        <v>-57</v>
      </c>
      <c r="G48" s="48">
        <v>100</v>
      </c>
      <c r="H48" s="21"/>
      <c r="I48" s="21"/>
      <c r="J48" s="21"/>
      <c r="K48" s="21"/>
    </row>
    <row r="49" spans="1:11" ht="20.25">
      <c r="A49" s="26"/>
      <c r="B49" s="7"/>
      <c r="C49" s="7"/>
      <c r="D49" s="13"/>
      <c r="E49" s="13"/>
      <c r="F49" s="13"/>
      <c r="G49" s="13"/>
      <c r="H49" s="21"/>
      <c r="I49" s="21"/>
      <c r="J49" s="21"/>
      <c r="K49" s="21"/>
    </row>
    <row r="50" spans="1:11" ht="44.25" customHeight="1">
      <c r="A50" s="27"/>
      <c r="B50" s="27"/>
      <c r="C50" s="27"/>
      <c r="D50" s="27"/>
      <c r="E50" s="27"/>
      <c r="F50" s="27"/>
      <c r="G50" s="27"/>
      <c r="H50" s="8"/>
      <c r="I50" s="8"/>
      <c r="J50" s="8"/>
      <c r="K50" s="8"/>
    </row>
    <row r="51" spans="1:11" ht="68.25" customHeight="1">
      <c r="A51" s="59" t="s">
        <v>35</v>
      </c>
      <c r="B51" s="60"/>
      <c r="D51" s="35"/>
      <c r="E51" s="35"/>
      <c r="F51" s="35" t="s">
        <v>34</v>
      </c>
      <c r="G51" s="35"/>
      <c r="H51" s="14"/>
      <c r="I51" s="14"/>
      <c r="J51" s="14"/>
      <c r="K51" s="14"/>
    </row>
    <row r="52" spans="1:7" ht="19.5" customHeight="1">
      <c r="A52" s="24"/>
      <c r="D52" s="35"/>
      <c r="E52" s="35"/>
      <c r="F52" s="35"/>
      <c r="G52" s="35"/>
    </row>
  </sheetData>
  <sheetProtection/>
  <mergeCells count="10">
    <mergeCell ref="E2:G2"/>
    <mergeCell ref="A6:G8"/>
    <mergeCell ref="A51:B51"/>
    <mergeCell ref="A10:A14"/>
    <mergeCell ref="B12:B14"/>
    <mergeCell ref="C12:C14"/>
    <mergeCell ref="B11:C11"/>
    <mergeCell ref="D12:D14"/>
    <mergeCell ref="D10:D11"/>
    <mergeCell ref="B10:C10"/>
  </mergeCells>
  <printOptions/>
  <pageMargins left="0.7874015748031497" right="0.1968503937007874" top="0.7874015748031497" bottom="0.3937007874015748" header="0.5118110236220472" footer="0.5118110236220472"/>
  <pageSetup fitToWidth="0" fitToHeight="1" horizontalDpi="600" verticalDpi="600" orientation="portrait" paperSize="9" scale="53" r:id="rId1"/>
  <headerFooter alignWithMargins="0">
    <oddHeader>&amp;CСтраница &amp;P</oddHeader>
  </headerFooter>
  <rowBreaks count="1" manualBreakCount="1"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*</cp:lastModifiedBy>
  <cp:lastPrinted>2016-05-25T05:39:21Z</cp:lastPrinted>
  <dcterms:created xsi:type="dcterms:W3CDTF">2005-02-28T13:05:04Z</dcterms:created>
  <dcterms:modified xsi:type="dcterms:W3CDTF">2016-05-25T05:43:06Z</dcterms:modified>
  <cp:category/>
  <cp:version/>
  <cp:contentType/>
  <cp:contentStatus/>
</cp:coreProperties>
</file>